
<file path=[Content_Types].xml><?xml version="1.0" encoding="utf-8"?>
<Types xmlns="http://schemas.openxmlformats.org/package/2006/content-types">
  <Default Extension="bin" ContentType="application/vnd.openxmlformats-officedocument.spreadsheetml.printerSettings"/>
  <Override PartName="/xl/charts/chart6.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charts/chart2.xml" ContentType="application/vnd.openxmlformats-officedocument.drawingml.chart+xml"/>
  <Default Extension="emf" ContentType="image/x-emf"/>
  <Override PartName="/xl/charts/chart3.xml" ContentType="application/vnd.openxmlformats-officedocument.drawingml.chart+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autoCompressPictures="0" defaultThemeVersion="124226"/>
  <bookViews>
    <workbookView xWindow="0" yWindow="0" windowWidth="19440" windowHeight="13650" tabRatio="740" activeTab="3"/>
  </bookViews>
  <sheets>
    <sheet name="Bidet toilet" sheetId="17" r:id="rId1"/>
    <sheet name="Method" sheetId="18" r:id="rId2"/>
    <sheet name="Print version" sheetId="19" r:id="rId3"/>
    <sheet name="Simple TCO" sheetId="20" r:id="rId4"/>
  </sheets>
  <definedNames>
    <definedName name="_xlnm.Print_Area" localSheetId="2">'Print version'!$A$5:$S$27</definedName>
  </definedNames>
  <calcPr calcId="125725"/>
  <extLst>
    <ext xmlns:mx="http://schemas.microsoft.com/office/mac/excel/2008/main" uri="{7523E5D3-25F3-A5E0-1632-64F254C22452}">
      <mx:ArchID Flags="2"/>
    </ext>
  </extLst>
</workbook>
</file>

<file path=xl/calcChain.xml><?xml version="1.0" encoding="utf-8"?>
<calcChain xmlns="http://schemas.openxmlformats.org/spreadsheetml/2006/main">
  <c r="H41" i="20"/>
  <c r="J41"/>
  <c r="L41"/>
  <c r="N41"/>
  <c r="P41"/>
  <c r="R41"/>
  <c r="T41"/>
  <c r="F41"/>
  <c r="F43" i="17"/>
  <c r="C102"/>
  <c r="F102"/>
  <c r="F127"/>
  <c r="H43"/>
  <c r="J43"/>
  <c r="L43"/>
  <c r="N43"/>
  <c r="P43"/>
  <c r="R43"/>
  <c r="T43"/>
  <c r="H34" i="20"/>
  <c r="J34"/>
  <c r="L34"/>
  <c r="N34"/>
  <c r="P34"/>
  <c r="R34"/>
  <c r="T34"/>
  <c r="H35"/>
  <c r="J35"/>
  <c r="L35"/>
  <c r="N35"/>
  <c r="P35"/>
  <c r="R35"/>
  <c r="T35"/>
  <c r="H37" i="17"/>
  <c r="J37"/>
  <c r="L37"/>
  <c r="N37"/>
  <c r="P37"/>
  <c r="R37"/>
  <c r="T37"/>
  <c r="T36"/>
  <c r="H35"/>
  <c r="J35"/>
  <c r="L35"/>
  <c r="N35"/>
  <c r="P35"/>
  <c r="R35"/>
  <c r="T35"/>
  <c r="H34"/>
  <c r="J34"/>
  <c r="L34"/>
  <c r="N34"/>
  <c r="P34"/>
  <c r="R34"/>
  <c r="T34"/>
  <c r="R36"/>
  <c r="P36"/>
  <c r="N36"/>
  <c r="L36"/>
  <c r="J36"/>
  <c r="H36"/>
  <c r="F35" i="19"/>
  <c r="G35"/>
  <c r="H35"/>
  <c r="I35"/>
  <c r="J35"/>
  <c r="K35"/>
  <c r="L35"/>
  <c r="M35"/>
  <c r="N35"/>
  <c r="O35"/>
  <c r="P35"/>
  <c r="Q35"/>
  <c r="R35"/>
  <c r="S35"/>
  <c r="G126" i="17"/>
  <c r="F36" i="19"/>
  <c r="G36"/>
  <c r="H36"/>
  <c r="I36"/>
  <c r="J36"/>
  <c r="K36"/>
  <c r="L36"/>
  <c r="M36"/>
  <c r="N36"/>
  <c r="O36"/>
  <c r="P36"/>
  <c r="Q36"/>
  <c r="R36"/>
  <c r="S36"/>
  <c r="G102" i="17"/>
  <c r="G127"/>
  <c r="F37" i="19"/>
  <c r="H102" i="17"/>
  <c r="H127"/>
  <c r="G37" i="19"/>
  <c r="I127" i="17"/>
  <c r="H37" i="19"/>
  <c r="J102" i="17"/>
  <c r="J127"/>
  <c r="I37" i="19"/>
  <c r="K102" i="17"/>
  <c r="K127"/>
  <c r="J37" i="19"/>
  <c r="L102" i="17"/>
  <c r="L127"/>
  <c r="K37" i="19"/>
  <c r="M102" i="17"/>
  <c r="M127"/>
  <c r="L37" i="19"/>
  <c r="N102" i="17"/>
  <c r="N127"/>
  <c r="M37" i="19"/>
  <c r="O102" i="17"/>
  <c r="O127"/>
  <c r="N37" i="19"/>
  <c r="P102" i="17"/>
  <c r="P127"/>
  <c r="O37" i="19"/>
  <c r="Q102" i="17"/>
  <c r="Q127"/>
  <c r="P37" i="19"/>
  <c r="R102" i="17"/>
  <c r="R127"/>
  <c r="Q37" i="19"/>
  <c r="S102" i="17"/>
  <c r="S127"/>
  <c r="R37" i="19"/>
  <c r="T102" i="17"/>
  <c r="T127"/>
  <c r="S37" i="19"/>
  <c r="C103" i="17"/>
  <c r="G103"/>
  <c r="G128"/>
  <c r="F38" i="19"/>
  <c r="H103" i="17"/>
  <c r="H128"/>
  <c r="G38" i="19"/>
  <c r="I103" i="17"/>
  <c r="I128"/>
  <c r="H38" i="19"/>
  <c r="J103" i="17"/>
  <c r="J128"/>
  <c r="I38" i="19"/>
  <c r="K103" i="17"/>
  <c r="K128"/>
  <c r="J38" i="19"/>
  <c r="L103" i="17"/>
  <c r="L128"/>
  <c r="K38" i="19"/>
  <c r="M103" i="17"/>
  <c r="M128"/>
  <c r="L38" i="19"/>
  <c r="N103" i="17"/>
  <c r="N128"/>
  <c r="M38" i="19"/>
  <c r="O103" i="17"/>
  <c r="O128"/>
  <c r="N38" i="19"/>
  <c r="P103" i="17"/>
  <c r="P128"/>
  <c r="O38" i="19"/>
  <c r="Q103" i="17"/>
  <c r="Q128"/>
  <c r="P38" i="19"/>
  <c r="R103" i="17"/>
  <c r="R128"/>
  <c r="Q38" i="19"/>
  <c r="S103" i="17"/>
  <c r="S128"/>
  <c r="R38" i="19"/>
  <c r="T103" i="17"/>
  <c r="T128"/>
  <c r="S38" i="19"/>
  <c r="C104" i="17"/>
  <c r="G104"/>
  <c r="G129"/>
  <c r="F39" i="19"/>
  <c r="H104" i="17"/>
  <c r="H129"/>
  <c r="G39" i="19"/>
  <c r="I104" i="17"/>
  <c r="I129"/>
  <c r="H39" i="19"/>
  <c r="J104" i="17"/>
  <c r="J129"/>
  <c r="I39" i="19"/>
  <c r="K104" i="17"/>
  <c r="K129"/>
  <c r="J39" i="19"/>
  <c r="L104" i="17"/>
  <c r="L129"/>
  <c r="K39" i="19"/>
  <c r="M104" i="17"/>
  <c r="M129"/>
  <c r="L39" i="19"/>
  <c r="N104" i="17"/>
  <c r="N129"/>
  <c r="M39" i="19"/>
  <c r="O104" i="17"/>
  <c r="O129"/>
  <c r="N39" i="19"/>
  <c r="P104" i="17"/>
  <c r="P129"/>
  <c r="O39" i="19"/>
  <c r="Q104" i="17"/>
  <c r="Q129"/>
  <c r="P39" i="19"/>
  <c r="R104" i="17"/>
  <c r="R129"/>
  <c r="Q39" i="19"/>
  <c r="S104" i="17"/>
  <c r="S129"/>
  <c r="R39" i="19"/>
  <c r="T104" i="17"/>
  <c r="T129"/>
  <c r="S39" i="19"/>
  <c r="C105" i="17"/>
  <c r="G105"/>
  <c r="G130"/>
  <c r="F40" i="19"/>
  <c r="H105" i="17"/>
  <c r="H130"/>
  <c r="G40" i="19"/>
  <c r="I105" i="17"/>
  <c r="I130"/>
  <c r="H40" i="19"/>
  <c r="J105" i="17"/>
  <c r="J130"/>
  <c r="I40" i="19"/>
  <c r="K105" i="17"/>
  <c r="K130"/>
  <c r="J40" i="19"/>
  <c r="L105" i="17"/>
  <c r="L130"/>
  <c r="K40" i="19"/>
  <c r="M105" i="17"/>
  <c r="M130"/>
  <c r="L40" i="19"/>
  <c r="N105" i="17"/>
  <c r="N130"/>
  <c r="M40" i="19"/>
  <c r="O105" i="17"/>
  <c r="O130"/>
  <c r="N40" i="19"/>
  <c r="P105" i="17"/>
  <c r="P130"/>
  <c r="O40" i="19"/>
  <c r="Q105" i="17"/>
  <c r="Q130"/>
  <c r="P40" i="19"/>
  <c r="R105" i="17"/>
  <c r="R130"/>
  <c r="Q40" i="19"/>
  <c r="S105" i="17"/>
  <c r="S130"/>
  <c r="R40" i="19"/>
  <c r="T105" i="17"/>
  <c r="T130"/>
  <c r="S40" i="19"/>
  <c r="C106" i="17"/>
  <c r="G106"/>
  <c r="G131"/>
  <c r="F41" i="19"/>
  <c r="H106" i="17"/>
  <c r="H131"/>
  <c r="G41" i="19"/>
  <c r="I106" i="17"/>
  <c r="I131"/>
  <c r="H41" i="19"/>
  <c r="J106" i="17"/>
  <c r="J131"/>
  <c r="I41" i="19"/>
  <c r="K106" i="17"/>
  <c r="K131"/>
  <c r="J41" i="19"/>
  <c r="L106" i="17"/>
  <c r="L131"/>
  <c r="K41" i="19"/>
  <c r="M106" i="17"/>
  <c r="M131"/>
  <c r="L41" i="19"/>
  <c r="N106" i="17"/>
  <c r="N131"/>
  <c r="M41" i="19"/>
  <c r="O106" i="17"/>
  <c r="O131"/>
  <c r="N41" i="19"/>
  <c r="P106" i="17"/>
  <c r="P131"/>
  <c r="O41" i="19"/>
  <c r="Q106" i="17"/>
  <c r="Q131"/>
  <c r="P41" i="19"/>
  <c r="R106" i="17"/>
  <c r="R131"/>
  <c r="Q41" i="19"/>
  <c r="S106" i="17"/>
  <c r="S131"/>
  <c r="R41" i="19"/>
  <c r="T106" i="17"/>
  <c r="T131"/>
  <c r="S41" i="19"/>
  <c r="C107" i="17"/>
  <c r="G107"/>
  <c r="G132"/>
  <c r="F42" i="19"/>
  <c r="H107" i="17"/>
  <c r="H132"/>
  <c r="G42" i="19"/>
  <c r="I107" i="17"/>
  <c r="I132"/>
  <c r="H42" i="19"/>
  <c r="J107" i="17"/>
  <c r="J132"/>
  <c r="I42" i="19"/>
  <c r="K107" i="17"/>
  <c r="K132"/>
  <c r="J42" i="19"/>
  <c r="L107" i="17"/>
  <c r="L132"/>
  <c r="K42" i="19"/>
  <c r="M107" i="17"/>
  <c r="M132"/>
  <c r="L42" i="19"/>
  <c r="N107" i="17"/>
  <c r="N132"/>
  <c r="M42" i="19"/>
  <c r="O107" i="17"/>
  <c r="O132"/>
  <c r="N42" i="19"/>
  <c r="P107" i="17"/>
  <c r="P132"/>
  <c r="O42" i="19"/>
  <c r="Q107" i="17"/>
  <c r="Q132"/>
  <c r="P42" i="19"/>
  <c r="R107" i="17"/>
  <c r="R132"/>
  <c r="Q42" i="19"/>
  <c r="S107" i="17"/>
  <c r="S132"/>
  <c r="R42" i="19"/>
  <c r="T107" i="17"/>
  <c r="T132"/>
  <c r="S42" i="19"/>
  <c r="C108" i="17"/>
  <c r="G108"/>
  <c r="G133"/>
  <c r="F43" i="19"/>
  <c r="H108" i="17"/>
  <c r="H133"/>
  <c r="G43" i="19"/>
  <c r="I108" i="17"/>
  <c r="I133"/>
  <c r="H43" i="19"/>
  <c r="J108" i="17"/>
  <c r="J133"/>
  <c r="I43" i="19"/>
  <c r="K108" i="17"/>
  <c r="K133"/>
  <c r="J43" i="19"/>
  <c r="L108" i="17"/>
  <c r="L133"/>
  <c r="K43" i="19"/>
  <c r="M108" i="17"/>
  <c r="M133"/>
  <c r="L43" i="19"/>
  <c r="N108" i="17"/>
  <c r="N133"/>
  <c r="M43" i="19"/>
  <c r="O108" i="17"/>
  <c r="O133"/>
  <c r="N43" i="19"/>
  <c r="P108" i="17"/>
  <c r="P133"/>
  <c r="O43" i="19"/>
  <c r="Q108" i="17"/>
  <c r="Q133"/>
  <c r="P43" i="19"/>
  <c r="R108" i="17"/>
  <c r="R133"/>
  <c r="Q43" i="19"/>
  <c r="S108" i="17"/>
  <c r="S133"/>
  <c r="R43" i="19"/>
  <c r="T108" i="17"/>
  <c r="T133"/>
  <c r="S43" i="19"/>
  <c r="C109" i="17"/>
  <c r="G109"/>
  <c r="G134"/>
  <c r="F44" i="19"/>
  <c r="H109" i="17"/>
  <c r="H134"/>
  <c r="G44" i="19"/>
  <c r="I109" i="17"/>
  <c r="I134"/>
  <c r="H44" i="19"/>
  <c r="J109" i="17"/>
  <c r="J134"/>
  <c r="I44" i="19"/>
  <c r="K109" i="17"/>
  <c r="K134"/>
  <c r="J44" i="19"/>
  <c r="L109" i="17"/>
  <c r="L134"/>
  <c r="K44" i="19"/>
  <c r="M109" i="17"/>
  <c r="M134"/>
  <c r="L44" i="19"/>
  <c r="N109" i="17"/>
  <c r="N134"/>
  <c r="M44" i="19"/>
  <c r="O109" i="17"/>
  <c r="O134"/>
  <c r="N44" i="19"/>
  <c r="P109" i="17"/>
  <c r="P134"/>
  <c r="O44" i="19"/>
  <c r="Q109" i="17"/>
  <c r="Q134"/>
  <c r="P44" i="19"/>
  <c r="R109" i="17"/>
  <c r="R134"/>
  <c r="Q44" i="19"/>
  <c r="S109" i="17"/>
  <c r="S134"/>
  <c r="R44" i="19"/>
  <c r="T109" i="17"/>
  <c r="T134"/>
  <c r="S44" i="19"/>
  <c r="C110" i="17"/>
  <c r="G110"/>
  <c r="G135"/>
  <c r="F45" i="19"/>
  <c r="H110" i="17"/>
  <c r="H135"/>
  <c r="G45" i="19"/>
  <c r="I110" i="17"/>
  <c r="I135"/>
  <c r="H45" i="19"/>
  <c r="J110" i="17"/>
  <c r="J135"/>
  <c r="I45" i="19"/>
  <c r="K110" i="17"/>
  <c r="K135"/>
  <c r="J45" i="19"/>
  <c r="L110" i="17"/>
  <c r="L135"/>
  <c r="K45" i="19"/>
  <c r="M110" i="17"/>
  <c r="M135"/>
  <c r="L45" i="19"/>
  <c r="N110" i="17"/>
  <c r="N135"/>
  <c r="M45" i="19"/>
  <c r="O110" i="17"/>
  <c r="O135"/>
  <c r="N45" i="19"/>
  <c r="P110" i="17"/>
  <c r="P135"/>
  <c r="O45" i="19"/>
  <c r="Q110" i="17"/>
  <c r="Q135"/>
  <c r="P45" i="19"/>
  <c r="R110" i="17"/>
  <c r="R135"/>
  <c r="Q45" i="19"/>
  <c r="S110" i="17"/>
  <c r="S135"/>
  <c r="R45" i="19"/>
  <c r="T110" i="17"/>
  <c r="T135"/>
  <c r="S45" i="19"/>
  <c r="C111" i="17"/>
  <c r="G111"/>
  <c r="G136"/>
  <c r="F46" i="19"/>
  <c r="H111" i="17"/>
  <c r="H136"/>
  <c r="G46" i="19"/>
  <c r="I111" i="17"/>
  <c r="I136"/>
  <c r="H46" i="19"/>
  <c r="J111" i="17"/>
  <c r="J136"/>
  <c r="I46" i="19"/>
  <c r="K111" i="17"/>
  <c r="K136"/>
  <c r="J46" i="19"/>
  <c r="L111" i="17"/>
  <c r="L136"/>
  <c r="K46" i="19"/>
  <c r="M111" i="17"/>
  <c r="M136"/>
  <c r="L46" i="19"/>
  <c r="N111" i="17"/>
  <c r="N136"/>
  <c r="M46" i="19"/>
  <c r="O111" i="17"/>
  <c r="O136"/>
  <c r="N46" i="19"/>
  <c r="P111" i="17"/>
  <c r="P136"/>
  <c r="O46" i="19"/>
  <c r="Q111" i="17"/>
  <c r="Q136"/>
  <c r="P46" i="19"/>
  <c r="R111" i="17"/>
  <c r="R136"/>
  <c r="Q46" i="19"/>
  <c r="S111" i="17"/>
  <c r="S136"/>
  <c r="R46" i="19"/>
  <c r="T111" i="17"/>
  <c r="T136"/>
  <c r="S46" i="19"/>
  <c r="C112" i="17"/>
  <c r="G112"/>
  <c r="G137"/>
  <c r="F47" i="19"/>
  <c r="H112" i="17"/>
  <c r="H137"/>
  <c r="G47" i="19"/>
  <c r="I112" i="17"/>
  <c r="I137"/>
  <c r="H47" i="19"/>
  <c r="J112" i="17"/>
  <c r="J137"/>
  <c r="I47" i="19"/>
  <c r="K112" i="17"/>
  <c r="K137"/>
  <c r="J47" i="19"/>
  <c r="L112" i="17"/>
  <c r="L137"/>
  <c r="K47" i="19"/>
  <c r="M112" i="17"/>
  <c r="M137"/>
  <c r="L47" i="19"/>
  <c r="N112" i="17"/>
  <c r="N137"/>
  <c r="M47" i="19"/>
  <c r="O112" i="17"/>
  <c r="O137"/>
  <c r="N47" i="19"/>
  <c r="P112" i="17"/>
  <c r="P137"/>
  <c r="O47" i="19"/>
  <c r="Q112" i="17"/>
  <c r="Q137"/>
  <c r="P47" i="19"/>
  <c r="R112" i="17"/>
  <c r="R137"/>
  <c r="Q47" i="19"/>
  <c r="S112" i="17"/>
  <c r="S137"/>
  <c r="R47" i="19"/>
  <c r="T112" i="17"/>
  <c r="T137"/>
  <c r="S47" i="19"/>
  <c r="C113" i="17"/>
  <c r="G113"/>
  <c r="G138"/>
  <c r="F48" i="19"/>
  <c r="H113" i="17"/>
  <c r="H138"/>
  <c r="G48" i="19"/>
  <c r="I113" i="17"/>
  <c r="I138"/>
  <c r="H48" i="19"/>
  <c r="J113" i="17"/>
  <c r="J138"/>
  <c r="I48" i="19"/>
  <c r="K113" i="17"/>
  <c r="K138"/>
  <c r="J48" i="19"/>
  <c r="L113" i="17"/>
  <c r="L138"/>
  <c r="K48" i="19"/>
  <c r="M113" i="17"/>
  <c r="M138"/>
  <c r="L48" i="19"/>
  <c r="N113" i="17"/>
  <c r="N138"/>
  <c r="M48" i="19"/>
  <c r="O113" i="17"/>
  <c r="O138"/>
  <c r="N48" i="19"/>
  <c r="P113" i="17"/>
  <c r="P138"/>
  <c r="O48" i="19"/>
  <c r="Q113" i="17"/>
  <c r="Q138"/>
  <c r="P48" i="19"/>
  <c r="R113" i="17"/>
  <c r="R138"/>
  <c r="Q48" i="19"/>
  <c r="S113" i="17"/>
  <c r="S138"/>
  <c r="R48" i="19"/>
  <c r="T113" i="17"/>
  <c r="T138"/>
  <c r="S48" i="19"/>
  <c r="C114" i="17"/>
  <c r="G114"/>
  <c r="G139"/>
  <c r="F49" i="19"/>
  <c r="H114" i="17"/>
  <c r="H139"/>
  <c r="G49" i="19"/>
  <c r="I114" i="17"/>
  <c r="I139"/>
  <c r="H49" i="19"/>
  <c r="J114" i="17"/>
  <c r="J139"/>
  <c r="I49" i="19"/>
  <c r="K114" i="17"/>
  <c r="K139"/>
  <c r="J49" i="19"/>
  <c r="L114" i="17"/>
  <c r="L139"/>
  <c r="K49" i="19"/>
  <c r="M114" i="17"/>
  <c r="M139"/>
  <c r="L49" i="19"/>
  <c r="N114" i="17"/>
  <c r="N139"/>
  <c r="M49" i="19"/>
  <c r="O114" i="17"/>
  <c r="O139"/>
  <c r="N49" i="19"/>
  <c r="P114" i="17"/>
  <c r="P139"/>
  <c r="O49" i="19"/>
  <c r="Q114" i="17"/>
  <c r="Q139"/>
  <c r="P49" i="19"/>
  <c r="R114" i="17"/>
  <c r="R139"/>
  <c r="Q49" i="19"/>
  <c r="S114" i="17"/>
  <c r="S139"/>
  <c r="R49" i="19"/>
  <c r="T114" i="17"/>
  <c r="T139"/>
  <c r="S49" i="19"/>
  <c r="C115" i="17"/>
  <c r="G115"/>
  <c r="G140"/>
  <c r="F50" i="19"/>
  <c r="H115" i="17"/>
  <c r="H140"/>
  <c r="G50" i="19"/>
  <c r="I115" i="17"/>
  <c r="I140"/>
  <c r="H50" i="19"/>
  <c r="J115" i="17"/>
  <c r="J140"/>
  <c r="I50" i="19"/>
  <c r="K115" i="17"/>
  <c r="K140"/>
  <c r="J50" i="19"/>
  <c r="L115" i="17"/>
  <c r="L140"/>
  <c r="K50" i="19"/>
  <c r="M115" i="17"/>
  <c r="M140"/>
  <c r="L50" i="19"/>
  <c r="N115" i="17"/>
  <c r="N140"/>
  <c r="M50" i="19"/>
  <c r="O115" i="17"/>
  <c r="O140"/>
  <c r="N50" i="19"/>
  <c r="P115" i="17"/>
  <c r="P140"/>
  <c r="O50" i="19"/>
  <c r="Q115" i="17"/>
  <c r="Q140"/>
  <c r="P50" i="19"/>
  <c r="R115" i="17"/>
  <c r="R140"/>
  <c r="Q50" i="19"/>
  <c r="S115" i="17"/>
  <c r="S140"/>
  <c r="R50" i="19"/>
  <c r="T115" i="17"/>
  <c r="T140"/>
  <c r="S50" i="19"/>
  <c r="C116" i="17"/>
  <c r="G116"/>
  <c r="G141"/>
  <c r="F51" i="19"/>
  <c r="H116" i="17"/>
  <c r="H141"/>
  <c r="G51" i="19"/>
  <c r="I116" i="17"/>
  <c r="I141"/>
  <c r="H51" i="19"/>
  <c r="J116" i="17"/>
  <c r="J141"/>
  <c r="I51" i="19"/>
  <c r="K116" i="17"/>
  <c r="K141"/>
  <c r="J51" i="19"/>
  <c r="L116" i="17"/>
  <c r="L141"/>
  <c r="K51" i="19"/>
  <c r="M116" i="17"/>
  <c r="M141"/>
  <c r="L51" i="19"/>
  <c r="N116" i="17"/>
  <c r="N141"/>
  <c r="M51" i="19"/>
  <c r="O116" i="17"/>
  <c r="O141"/>
  <c r="N51" i="19"/>
  <c r="P116" i="17"/>
  <c r="P141"/>
  <c r="O51" i="19"/>
  <c r="Q116" i="17"/>
  <c r="Q141"/>
  <c r="P51" i="19"/>
  <c r="R116" i="17"/>
  <c r="R141"/>
  <c r="Q51" i="19"/>
  <c r="S116" i="17"/>
  <c r="S141"/>
  <c r="R51" i="19"/>
  <c r="T116" i="17"/>
  <c r="T141"/>
  <c r="S51" i="19"/>
  <c r="C117" i="17"/>
  <c r="G117"/>
  <c r="G142"/>
  <c r="F52" i="19"/>
  <c r="H117" i="17"/>
  <c r="H142"/>
  <c r="G52" i="19"/>
  <c r="I117" i="17"/>
  <c r="I142"/>
  <c r="H52" i="19"/>
  <c r="J117" i="17"/>
  <c r="J142"/>
  <c r="I52" i="19"/>
  <c r="K117" i="17"/>
  <c r="K142"/>
  <c r="J52" i="19"/>
  <c r="L117" i="17"/>
  <c r="L142"/>
  <c r="K52" i="19"/>
  <c r="M117" i="17"/>
  <c r="M142"/>
  <c r="L52" i="19"/>
  <c r="N117" i="17"/>
  <c r="N142"/>
  <c r="M52" i="19"/>
  <c r="O117" i="17"/>
  <c r="O142"/>
  <c r="N52" i="19"/>
  <c r="P117" i="17"/>
  <c r="P142"/>
  <c r="O52" i="19"/>
  <c r="Q117" i="17"/>
  <c r="Q142"/>
  <c r="P52" i="19"/>
  <c r="R117" i="17"/>
  <c r="R142"/>
  <c r="Q52" i="19"/>
  <c r="S117" i="17"/>
  <c r="S142"/>
  <c r="R52" i="19"/>
  <c r="T117" i="17"/>
  <c r="T142"/>
  <c r="S52" i="19"/>
  <c r="C118" i="17"/>
  <c r="G118"/>
  <c r="G143"/>
  <c r="F53" i="19"/>
  <c r="H118" i="17"/>
  <c r="H143"/>
  <c r="G53" i="19"/>
  <c r="I118" i="17"/>
  <c r="I143"/>
  <c r="H53" i="19"/>
  <c r="J118" i="17"/>
  <c r="J143"/>
  <c r="I53" i="19"/>
  <c r="K118" i="17"/>
  <c r="K143"/>
  <c r="J53" i="19"/>
  <c r="L118" i="17"/>
  <c r="L143"/>
  <c r="K53" i="19"/>
  <c r="M118" i="17"/>
  <c r="M143"/>
  <c r="L53" i="19"/>
  <c r="N118" i="17"/>
  <c r="N143"/>
  <c r="M53" i="19"/>
  <c r="O118" i="17"/>
  <c r="O143"/>
  <c r="N53" i="19"/>
  <c r="P118" i="17"/>
  <c r="P143"/>
  <c r="O53" i="19"/>
  <c r="Q118" i="17"/>
  <c r="Q143"/>
  <c r="P53" i="19"/>
  <c r="R118" i="17"/>
  <c r="R143"/>
  <c r="Q53" i="19"/>
  <c r="S118" i="17"/>
  <c r="S143"/>
  <c r="R53" i="19"/>
  <c r="T118" i="17"/>
  <c r="T143"/>
  <c r="S53" i="19"/>
  <c r="C119" i="17"/>
  <c r="G119"/>
  <c r="G144"/>
  <c r="F54" i="19"/>
  <c r="H119" i="17"/>
  <c r="H144"/>
  <c r="G54" i="19"/>
  <c r="I119" i="17"/>
  <c r="I144"/>
  <c r="H54" i="19"/>
  <c r="J119" i="17"/>
  <c r="J144"/>
  <c r="I54" i="19"/>
  <c r="K119" i="17"/>
  <c r="K144"/>
  <c r="J54" i="19"/>
  <c r="L119" i="17"/>
  <c r="L144"/>
  <c r="K54" i="19"/>
  <c r="M119" i="17"/>
  <c r="M144"/>
  <c r="L54" i="19"/>
  <c r="N119" i="17"/>
  <c r="N144"/>
  <c r="M54" i="19"/>
  <c r="O119" i="17"/>
  <c r="O144"/>
  <c r="N54" i="19"/>
  <c r="P119" i="17"/>
  <c r="P144"/>
  <c r="O54" i="19"/>
  <c r="Q119" i="17"/>
  <c r="Q144"/>
  <c r="P54" i="19"/>
  <c r="R119" i="17"/>
  <c r="R144"/>
  <c r="Q54" i="19"/>
  <c r="S119" i="17"/>
  <c r="S144"/>
  <c r="R54" i="19"/>
  <c r="T119" i="17"/>
  <c r="T144"/>
  <c r="S54" i="19"/>
  <c r="C120" i="17"/>
  <c r="G120"/>
  <c r="G145"/>
  <c r="F55" i="19"/>
  <c r="H120" i="17"/>
  <c r="H145"/>
  <c r="G55" i="19"/>
  <c r="I120" i="17"/>
  <c r="I145"/>
  <c r="H55" i="19"/>
  <c r="J120" i="17"/>
  <c r="J145"/>
  <c r="I55" i="19"/>
  <c r="K120" i="17"/>
  <c r="K145"/>
  <c r="J55" i="19"/>
  <c r="L120" i="17"/>
  <c r="L145"/>
  <c r="K55" i="19"/>
  <c r="M120" i="17"/>
  <c r="M145"/>
  <c r="L55" i="19"/>
  <c r="N120" i="17"/>
  <c r="N145"/>
  <c r="M55" i="19"/>
  <c r="O120" i="17"/>
  <c r="O145"/>
  <c r="N55" i="19"/>
  <c r="P120" i="17"/>
  <c r="P145"/>
  <c r="O55" i="19"/>
  <c r="Q120" i="17"/>
  <c r="Q145"/>
  <c r="P55" i="19"/>
  <c r="R120" i="17"/>
  <c r="R145"/>
  <c r="Q55" i="19"/>
  <c r="S120" i="17"/>
  <c r="S145"/>
  <c r="R55" i="19"/>
  <c r="T120" i="17"/>
  <c r="T145"/>
  <c r="S55" i="19"/>
  <c r="C121" i="17"/>
  <c r="G121"/>
  <c r="G146"/>
  <c r="F56" i="19"/>
  <c r="H121" i="17"/>
  <c r="H146"/>
  <c r="G56" i="19"/>
  <c r="I121" i="17"/>
  <c r="I146"/>
  <c r="H56" i="19"/>
  <c r="J121" i="17"/>
  <c r="J146"/>
  <c r="I56" i="19"/>
  <c r="K121" i="17"/>
  <c r="K146"/>
  <c r="J56" i="19"/>
  <c r="L121" i="17"/>
  <c r="L146"/>
  <c r="K56" i="19"/>
  <c r="M121" i="17"/>
  <c r="M146"/>
  <c r="L56" i="19"/>
  <c r="N121" i="17"/>
  <c r="N146"/>
  <c r="M56" i="19"/>
  <c r="O121" i="17"/>
  <c r="O146"/>
  <c r="N56" i="19"/>
  <c r="P121" i="17"/>
  <c r="P146"/>
  <c r="O56" i="19"/>
  <c r="Q121" i="17"/>
  <c r="Q146"/>
  <c r="P56" i="19"/>
  <c r="R121" i="17"/>
  <c r="R146"/>
  <c r="Q56" i="19"/>
  <c r="S121" i="17"/>
  <c r="S146"/>
  <c r="R56" i="19"/>
  <c r="T121" i="17"/>
  <c r="T146"/>
  <c r="S56" i="19"/>
  <c r="F57"/>
  <c r="G57"/>
  <c r="H57"/>
  <c r="I57"/>
  <c r="J57"/>
  <c r="K57"/>
  <c r="L57"/>
  <c r="M57"/>
  <c r="N57"/>
  <c r="O57"/>
  <c r="P57"/>
  <c r="Q57"/>
  <c r="R57"/>
  <c r="S57"/>
  <c r="F58"/>
  <c r="G58"/>
  <c r="H58"/>
  <c r="I58"/>
  <c r="J58"/>
  <c r="K58"/>
  <c r="L58"/>
  <c r="M58"/>
  <c r="N58"/>
  <c r="O58"/>
  <c r="P58"/>
  <c r="Q58"/>
  <c r="R58"/>
  <c r="S58"/>
  <c r="D38"/>
  <c r="F103" i="17"/>
  <c r="F128"/>
  <c r="E38" i="19"/>
  <c r="D39"/>
  <c r="F104" i="17"/>
  <c r="F129"/>
  <c r="E39" i="19"/>
  <c r="D40"/>
  <c r="F105" i="17"/>
  <c r="F130"/>
  <c r="E40" i="19"/>
  <c r="D41"/>
  <c r="F106" i="17"/>
  <c r="F131"/>
  <c r="E41" i="19"/>
  <c r="D42"/>
  <c r="F107" i="17"/>
  <c r="F132"/>
  <c r="E42" i="19"/>
  <c r="D43"/>
  <c r="F108" i="17"/>
  <c r="F133"/>
  <c r="E43" i="19"/>
  <c r="D44"/>
  <c r="F109" i="17"/>
  <c r="F134"/>
  <c r="E44" i="19"/>
  <c r="D45"/>
  <c r="F110" i="17"/>
  <c r="F135"/>
  <c r="E45" i="19"/>
  <c r="D46"/>
  <c r="F111" i="17"/>
  <c r="F136"/>
  <c r="E46" i="19"/>
  <c r="D47"/>
  <c r="F112" i="17"/>
  <c r="F137"/>
  <c r="E47" i="19"/>
  <c r="D48"/>
  <c r="F113" i="17"/>
  <c r="F138"/>
  <c r="E48" i="19"/>
  <c r="D49"/>
  <c r="F114" i="17"/>
  <c r="F139"/>
  <c r="E49" i="19"/>
  <c r="D50"/>
  <c r="F115" i="17"/>
  <c r="F140"/>
  <c r="E50" i="19"/>
  <c r="D51"/>
  <c r="F116" i="17"/>
  <c r="F141"/>
  <c r="E51" i="19"/>
  <c r="D52"/>
  <c r="F117" i="17"/>
  <c r="F142"/>
  <c r="E52" i="19"/>
  <c r="D53"/>
  <c r="F118" i="17"/>
  <c r="F143"/>
  <c r="E53" i="19"/>
  <c r="D54"/>
  <c r="F119" i="17"/>
  <c r="F144"/>
  <c r="E54" i="19"/>
  <c r="D55"/>
  <c r="F120" i="17"/>
  <c r="F145"/>
  <c r="E55" i="19"/>
  <c r="D56"/>
  <c r="F121" i="17"/>
  <c r="F146"/>
  <c r="E56" i="19"/>
  <c r="D57"/>
  <c r="E57"/>
  <c r="D58"/>
  <c r="E58"/>
  <c r="D35"/>
  <c r="D36"/>
  <c r="D37"/>
  <c r="E35"/>
  <c r="F126" i="17"/>
  <c r="E36" i="19"/>
  <c r="E37"/>
  <c r="T44" i="17"/>
  <c r="H44"/>
  <c r="J44"/>
  <c r="L44"/>
  <c r="N44"/>
  <c r="P44"/>
  <c r="R44"/>
  <c r="F44"/>
  <c r="U127"/>
  <c r="U128"/>
  <c r="U129"/>
  <c r="U130"/>
  <c r="U131"/>
  <c r="U132"/>
  <c r="U133"/>
  <c r="U134"/>
  <c r="U135"/>
  <c r="U136"/>
  <c r="U137"/>
  <c r="U138"/>
  <c r="U139"/>
  <c r="U140"/>
  <c r="U141"/>
  <c r="U142"/>
  <c r="U143"/>
  <c r="U144"/>
  <c r="U145"/>
  <c r="U146"/>
  <c r="H126"/>
  <c r="I126"/>
  <c r="J126"/>
  <c r="K126"/>
  <c r="L126"/>
  <c r="M126"/>
  <c r="N126"/>
  <c r="O126"/>
  <c r="P126"/>
  <c r="Q126"/>
  <c r="R126"/>
  <c r="S126"/>
  <c r="T126"/>
  <c r="G68"/>
  <c r="H68"/>
  <c r="I68"/>
  <c r="J68"/>
  <c r="K68"/>
  <c r="L68"/>
  <c r="M68"/>
  <c r="N68"/>
  <c r="O68"/>
  <c r="P68"/>
  <c r="Q68"/>
  <c r="R68"/>
  <c r="S68"/>
  <c r="T68"/>
  <c r="F68"/>
  <c r="I102"/>
  <c r="H42" i="20"/>
  <c r="H44"/>
  <c r="J42"/>
  <c r="J44"/>
  <c r="L42"/>
  <c r="L44"/>
  <c r="N42"/>
  <c r="N44"/>
  <c r="P42"/>
  <c r="P44"/>
  <c r="R42"/>
  <c r="R44"/>
  <c r="T42"/>
  <c r="T44"/>
  <c r="F42"/>
  <c r="F44"/>
  <c r="G66"/>
  <c r="H66"/>
  <c r="I66"/>
  <c r="J66"/>
  <c r="K66"/>
  <c r="L66"/>
  <c r="M66"/>
  <c r="N66"/>
  <c r="O66"/>
  <c r="P66"/>
  <c r="Q66"/>
  <c r="R66"/>
  <c r="S66"/>
  <c r="T66"/>
  <c r="F66"/>
  <c r="E161"/>
  <c r="D161"/>
  <c r="E160"/>
  <c r="D160"/>
  <c r="T100"/>
  <c r="T101"/>
  <c r="T102"/>
  <c r="T103"/>
  <c r="T104"/>
  <c r="T105"/>
  <c r="T106"/>
  <c r="T107"/>
  <c r="T108"/>
  <c r="T109"/>
  <c r="T110"/>
  <c r="T111"/>
  <c r="T112"/>
  <c r="T113"/>
  <c r="T114"/>
  <c r="T115"/>
  <c r="T116"/>
  <c r="T117"/>
  <c r="T118"/>
  <c r="T119"/>
  <c r="S100"/>
  <c r="S101"/>
  <c r="S102"/>
  <c r="S103"/>
  <c r="S104"/>
  <c r="S105"/>
  <c r="S106"/>
  <c r="S107"/>
  <c r="S108"/>
  <c r="S109"/>
  <c r="S110"/>
  <c r="S111"/>
  <c r="S112"/>
  <c r="S113"/>
  <c r="S114"/>
  <c r="S115"/>
  <c r="S116"/>
  <c r="S117"/>
  <c r="S118"/>
  <c r="S119"/>
  <c r="R100"/>
  <c r="R101"/>
  <c r="R102"/>
  <c r="R103"/>
  <c r="R104"/>
  <c r="R105"/>
  <c r="R106"/>
  <c r="R107"/>
  <c r="R108"/>
  <c r="R109"/>
  <c r="R110"/>
  <c r="R111"/>
  <c r="R112"/>
  <c r="R113"/>
  <c r="R114"/>
  <c r="R115"/>
  <c r="R116"/>
  <c r="R117"/>
  <c r="R118"/>
  <c r="R119"/>
  <c r="Q100"/>
  <c r="Q101"/>
  <c r="Q102"/>
  <c r="Q103"/>
  <c r="Q104"/>
  <c r="Q105"/>
  <c r="Q106"/>
  <c r="Q107"/>
  <c r="Q108"/>
  <c r="Q109"/>
  <c r="Q110"/>
  <c r="Q111"/>
  <c r="Q112"/>
  <c r="Q113"/>
  <c r="Q114"/>
  <c r="Q115"/>
  <c r="Q116"/>
  <c r="Q117"/>
  <c r="Q118"/>
  <c r="Q119"/>
  <c r="P100"/>
  <c r="P101"/>
  <c r="P102"/>
  <c r="P103"/>
  <c r="P104"/>
  <c r="P105"/>
  <c r="P106"/>
  <c r="P107"/>
  <c r="P108"/>
  <c r="P109"/>
  <c r="P110"/>
  <c r="P111"/>
  <c r="P112"/>
  <c r="P113"/>
  <c r="P114"/>
  <c r="P115"/>
  <c r="P116"/>
  <c r="P117"/>
  <c r="P118"/>
  <c r="P119"/>
  <c r="O100"/>
  <c r="O101"/>
  <c r="O102"/>
  <c r="O103"/>
  <c r="O104"/>
  <c r="O105"/>
  <c r="O106"/>
  <c r="O107"/>
  <c r="O108"/>
  <c r="O109"/>
  <c r="O110"/>
  <c r="O111"/>
  <c r="O112"/>
  <c r="O113"/>
  <c r="O114"/>
  <c r="O115"/>
  <c r="O116"/>
  <c r="O117"/>
  <c r="O118"/>
  <c r="O119"/>
  <c r="N100"/>
  <c r="N101"/>
  <c r="N102"/>
  <c r="N103"/>
  <c r="N104"/>
  <c r="N105"/>
  <c r="N106"/>
  <c r="N107"/>
  <c r="N108"/>
  <c r="N109"/>
  <c r="N110"/>
  <c r="N111"/>
  <c r="N112"/>
  <c r="N113"/>
  <c r="N114"/>
  <c r="N115"/>
  <c r="N116"/>
  <c r="N117"/>
  <c r="N118"/>
  <c r="N119"/>
  <c r="M100"/>
  <c r="M101"/>
  <c r="M102"/>
  <c r="M103"/>
  <c r="M104"/>
  <c r="M105"/>
  <c r="M106"/>
  <c r="M107"/>
  <c r="M108"/>
  <c r="M109"/>
  <c r="M110"/>
  <c r="M111"/>
  <c r="M112"/>
  <c r="M113"/>
  <c r="M114"/>
  <c r="M115"/>
  <c r="M116"/>
  <c r="M117"/>
  <c r="M118"/>
  <c r="M119"/>
  <c r="L100"/>
  <c r="L101"/>
  <c r="L102"/>
  <c r="L103"/>
  <c r="L104"/>
  <c r="L105"/>
  <c r="L106"/>
  <c r="L107"/>
  <c r="L108"/>
  <c r="L109"/>
  <c r="L110"/>
  <c r="L111"/>
  <c r="L112"/>
  <c r="L113"/>
  <c r="L114"/>
  <c r="L115"/>
  <c r="L116"/>
  <c r="L117"/>
  <c r="L118"/>
  <c r="L119"/>
  <c r="K100"/>
  <c r="K101"/>
  <c r="K102"/>
  <c r="K103"/>
  <c r="K104"/>
  <c r="K105"/>
  <c r="K106"/>
  <c r="K107"/>
  <c r="K108"/>
  <c r="K109"/>
  <c r="K110"/>
  <c r="K111"/>
  <c r="K112"/>
  <c r="K113"/>
  <c r="K114"/>
  <c r="K115"/>
  <c r="K116"/>
  <c r="K117"/>
  <c r="K118"/>
  <c r="K119"/>
  <c r="J100"/>
  <c r="J101"/>
  <c r="J102"/>
  <c r="J103"/>
  <c r="J104"/>
  <c r="J105"/>
  <c r="J106"/>
  <c r="J107"/>
  <c r="J108"/>
  <c r="J109"/>
  <c r="J110"/>
  <c r="J111"/>
  <c r="J112"/>
  <c r="J113"/>
  <c r="J114"/>
  <c r="J115"/>
  <c r="J116"/>
  <c r="J117"/>
  <c r="J118"/>
  <c r="J119"/>
  <c r="I100"/>
  <c r="I101"/>
  <c r="I102"/>
  <c r="I103"/>
  <c r="I104"/>
  <c r="I105"/>
  <c r="I106"/>
  <c r="I107"/>
  <c r="I108"/>
  <c r="I109"/>
  <c r="I110"/>
  <c r="I111"/>
  <c r="I112"/>
  <c r="I113"/>
  <c r="I114"/>
  <c r="I115"/>
  <c r="I116"/>
  <c r="I117"/>
  <c r="I118"/>
  <c r="I119"/>
  <c r="H100"/>
  <c r="H101"/>
  <c r="H102"/>
  <c r="H103"/>
  <c r="H104"/>
  <c r="H105"/>
  <c r="H106"/>
  <c r="H107"/>
  <c r="H108"/>
  <c r="H109"/>
  <c r="H110"/>
  <c r="H111"/>
  <c r="H112"/>
  <c r="H113"/>
  <c r="H114"/>
  <c r="H115"/>
  <c r="H116"/>
  <c r="H117"/>
  <c r="H118"/>
  <c r="H119"/>
  <c r="G100"/>
  <c r="G101"/>
  <c r="G102"/>
  <c r="G103"/>
  <c r="G104"/>
  <c r="G105"/>
  <c r="G106"/>
  <c r="G107"/>
  <c r="G108"/>
  <c r="G109"/>
  <c r="G110"/>
  <c r="G111"/>
  <c r="G112"/>
  <c r="G113"/>
  <c r="G114"/>
  <c r="G115"/>
  <c r="G116"/>
  <c r="G117"/>
  <c r="G118"/>
  <c r="G119"/>
  <c r="F100"/>
  <c r="F101"/>
  <c r="F102"/>
  <c r="F103"/>
  <c r="F104"/>
  <c r="F105"/>
  <c r="F106"/>
  <c r="F107"/>
  <c r="F108"/>
  <c r="F109"/>
  <c r="F110"/>
  <c r="F111"/>
  <c r="F112"/>
  <c r="F113"/>
  <c r="F114"/>
  <c r="F115"/>
  <c r="F116"/>
  <c r="F117"/>
  <c r="F118"/>
  <c r="F119"/>
  <c r="F99"/>
  <c r="J99"/>
  <c r="N99"/>
  <c r="R99"/>
  <c r="E99"/>
  <c r="D99"/>
  <c r="R98"/>
  <c r="N98"/>
  <c r="J98"/>
  <c r="F98"/>
  <c r="E98"/>
  <c r="D98"/>
  <c r="H94"/>
  <c r="G94"/>
  <c r="F94"/>
  <c r="H46" i="17"/>
  <c r="F46"/>
  <c r="G96"/>
  <c r="F96"/>
  <c r="G8" i="19"/>
  <c r="G9"/>
  <c r="G11" s="1"/>
  <c r="I8"/>
  <c r="I9"/>
  <c r="I11"/>
  <c r="K8"/>
  <c r="K9"/>
  <c r="K11" s="1"/>
  <c r="M8"/>
  <c r="M9"/>
  <c r="M11"/>
  <c r="O8"/>
  <c r="O9"/>
  <c r="O11" s="1"/>
  <c r="Q8"/>
  <c r="Q9"/>
  <c r="Q11"/>
  <c r="S8"/>
  <c r="S9"/>
  <c r="S11" s="1"/>
  <c r="E8"/>
  <c r="E9"/>
  <c r="E11"/>
  <c r="S6"/>
  <c r="G6"/>
  <c r="I6"/>
  <c r="K6"/>
  <c r="M6"/>
  <c r="O6"/>
  <c r="Q6"/>
  <c r="E6"/>
  <c r="D101" i="17"/>
  <c r="F101"/>
  <c r="T46"/>
  <c r="R46"/>
  <c r="P46"/>
  <c r="N46"/>
  <c r="L46"/>
  <c r="J46"/>
  <c r="E101"/>
  <c r="D163"/>
  <c r="F100"/>
  <c r="E100"/>
  <c r="D100"/>
  <c r="E162"/>
  <c r="E163"/>
  <c r="D162"/>
</calcChain>
</file>

<file path=xl/sharedStrings.xml><?xml version="1.0" encoding="utf-8"?>
<sst xmlns="http://schemas.openxmlformats.org/spreadsheetml/2006/main" count="186" uniqueCount="186">
  <si>
    <r>
      <rPr>
        <b/>
        <sz val="11"/>
        <color theme="1"/>
        <rFont val="Arial"/>
        <family val="2"/>
      </rPr>
      <t>Price of electricity</t>
    </r>
  </si>
  <si>
    <r>
      <rPr>
        <b/>
        <sz val="11"/>
        <color theme="1"/>
        <rFont val="Arial"/>
        <family val="2"/>
      </rPr>
      <t>Water price</t>
    </r>
  </si>
  <si>
    <r>
      <rPr>
        <b/>
        <sz val="14"/>
        <color theme="1"/>
        <rFont val="Arial"/>
        <family val="2"/>
      </rPr>
      <t>Total TCO</t>
    </r>
  </si>
  <si>
    <r>
      <rPr>
        <i/>
        <sz val="12"/>
        <color theme="1"/>
        <rFont val="Arial"/>
        <family val="2"/>
      </rPr>
      <t>DKK</t>
    </r>
  </si>
  <si>
    <r>
      <rPr>
        <i/>
        <sz val="11"/>
        <color theme="1"/>
        <rFont val="Arial"/>
        <family val="2"/>
      </rPr>
      <t>DKK/m3</t>
    </r>
  </si>
  <si>
    <r>
      <rPr>
        <i/>
        <sz val="11"/>
        <color theme="1"/>
        <rFont val="Arial"/>
        <family val="2"/>
      </rPr>
      <t>year</t>
    </r>
  </si>
  <si>
    <r>
      <rPr>
        <i/>
        <sz val="11"/>
        <color theme="1"/>
        <rFont val="Arial"/>
        <family val="2"/>
      </rPr>
      <t>DKK/product</t>
    </r>
  </si>
  <si>
    <r>
      <rPr>
        <i/>
        <sz val="11"/>
        <color theme="1"/>
        <rFont val="Arial"/>
        <family val="2"/>
      </rPr>
      <t>%</t>
    </r>
  </si>
  <si>
    <r>
      <rPr>
        <i/>
        <sz val="11"/>
        <color theme="1"/>
        <rFont val="Arial"/>
        <family val="2"/>
      </rPr>
      <t>DKK/kWh</t>
    </r>
  </si>
  <si>
    <r>
      <rPr>
        <b/>
        <sz val="11"/>
        <color theme="1"/>
        <rFont val="Arial"/>
        <family val="2"/>
      </rPr>
      <t>Discount rate</t>
    </r>
  </si>
  <si>
    <r>
      <rPr>
        <b/>
        <sz val="12"/>
        <color theme="1"/>
        <rFont val="Arial"/>
        <family val="2"/>
      </rPr>
      <t>Cost of purchase</t>
    </r>
  </si>
  <si>
    <r>
      <rPr>
        <b/>
        <sz val="11"/>
        <color theme="0" tint="-0.499984740745262"/>
        <rFont val="Calibri"/>
        <family val="2"/>
        <scheme val="minor"/>
      </rPr>
      <t>Cost of operation</t>
    </r>
  </si>
  <si>
    <r>
      <rPr>
        <b/>
        <sz val="11"/>
        <color theme="1"/>
        <rFont val="Arial"/>
        <family val="2"/>
      </rPr>
      <t>Days of use per year</t>
    </r>
  </si>
  <si>
    <r>
      <rPr>
        <b/>
        <sz val="11"/>
        <color theme="1"/>
        <rFont val="Arial"/>
        <family val="2"/>
      </rPr>
      <t>TCO tool for bid evaluation</t>
    </r>
  </si>
  <si>
    <r>
      <rPr>
        <b/>
        <sz val="11"/>
        <color theme="1"/>
        <rFont val="Arial"/>
        <family val="2"/>
      </rPr>
      <t>Period for which TCO is to be calculated</t>
    </r>
  </si>
  <si>
    <r>
      <rPr>
        <sz val="11"/>
        <color theme="0" tint="-0.499984740745262"/>
        <rFont val="Calibri"/>
        <family val="2"/>
        <scheme val="minor"/>
      </rPr>
      <t>Product 1</t>
    </r>
  </si>
  <si>
    <r>
      <rPr>
        <sz val="11"/>
        <color theme="0" tint="-0.499984740745262"/>
        <rFont val="Calibri"/>
        <family val="2"/>
        <scheme val="minor"/>
      </rPr>
      <t>Product 2</t>
    </r>
  </si>
  <si>
    <r>
      <rPr>
        <b/>
        <sz val="11"/>
        <color theme="1"/>
        <rFont val="Arial"/>
        <family val="2"/>
      </rPr>
      <t>No. of visits per day</t>
    </r>
  </si>
  <si>
    <r>
      <rPr>
        <b/>
        <sz val="11"/>
        <color theme="1"/>
        <rFont val="Arial"/>
        <family val="2"/>
      </rPr>
      <t xml:space="preserve">Number of toilets </t>
    </r>
  </si>
  <si>
    <r>
      <rPr>
        <b/>
        <sz val="11"/>
        <color theme="1"/>
        <rFont val="Arial"/>
        <family val="2"/>
      </rPr>
      <t>Electricity consumption for test (10 uses)</t>
    </r>
  </si>
  <si>
    <r>
      <rPr>
        <b/>
        <sz val="11"/>
        <color theme="1"/>
        <rFont val="Arial"/>
        <family val="2"/>
      </rPr>
      <t>Water consumption for test (10 uses)</t>
    </r>
  </si>
  <si>
    <r>
      <rPr>
        <i/>
        <sz val="11"/>
        <color theme="1"/>
        <rFont val="Arial"/>
        <family val="2"/>
      </rPr>
      <t xml:space="preserve">Investment costs </t>
    </r>
  </si>
  <si>
    <r>
      <rPr>
        <b/>
        <sz val="11"/>
        <color theme="1"/>
        <rFont val="Arial"/>
        <family val="2"/>
      </rPr>
      <t>Purchase price per product.</t>
    </r>
  </si>
  <si>
    <r>
      <rPr>
        <i/>
        <sz val="11"/>
        <color theme="1"/>
        <rFont val="Arial"/>
        <family val="2"/>
      </rPr>
      <t>DKK/total</t>
    </r>
  </si>
  <si>
    <r>
      <rPr>
        <b/>
        <sz val="11"/>
        <color theme="1"/>
        <rFont val="Arial"/>
        <family val="2"/>
      </rPr>
      <t>Standby consumption for test (4 hours)</t>
    </r>
  </si>
  <si>
    <r>
      <rPr>
        <i/>
        <sz val="11"/>
        <color theme="1"/>
        <rFont val="Arial"/>
        <family val="2"/>
      </rPr>
      <t>kWh/10 test cycles</t>
    </r>
  </si>
  <si>
    <r>
      <rPr>
        <i/>
        <sz val="11"/>
        <color theme="1"/>
        <rFont val="Arial"/>
        <family val="2"/>
      </rPr>
      <t>litres/10 test cycles</t>
    </r>
  </si>
  <si>
    <r>
      <rPr>
        <b/>
        <sz val="12"/>
        <color theme="1"/>
        <rFont val="Arial"/>
        <family val="2"/>
      </rPr>
      <t xml:space="preserve">Cost of operation </t>
    </r>
  </si>
  <si>
    <r>
      <rPr>
        <i/>
        <sz val="11"/>
        <color theme="1"/>
        <rFont val="Arial"/>
        <family val="2"/>
      </rPr>
      <t>kWh/4 hours</t>
    </r>
  </si>
  <si>
    <r>
      <rPr>
        <sz val="11"/>
        <color theme="0" tint="-0.499984740745262"/>
        <rFont val="Calibri"/>
        <family val="2"/>
        <scheme val="minor"/>
      </rPr>
      <t xml:space="preserve">year1 </t>
    </r>
  </si>
  <si>
    <r>
      <rPr>
        <sz val="11"/>
        <color theme="0" tint="-0.499984740745262"/>
        <rFont val="Calibri"/>
        <family val="2"/>
        <scheme val="minor"/>
      </rPr>
      <t>year2</t>
    </r>
  </si>
  <si>
    <r>
      <rPr>
        <sz val="11"/>
        <color theme="0" tint="-0.499984740745262"/>
        <rFont val="Calibri"/>
        <family val="2"/>
        <scheme val="minor"/>
      </rPr>
      <t>year3</t>
    </r>
  </si>
  <si>
    <r>
      <rPr>
        <sz val="11"/>
        <color theme="0" tint="-0.499984740745262"/>
        <rFont val="Calibri"/>
        <family val="2"/>
        <scheme val="minor"/>
      </rPr>
      <t>year4</t>
    </r>
  </si>
  <si>
    <r>
      <rPr>
        <sz val="11"/>
        <color theme="0" tint="-0.499984740745262"/>
        <rFont val="Calibri"/>
        <family val="2"/>
        <scheme val="minor"/>
      </rPr>
      <t>year5</t>
    </r>
  </si>
  <si>
    <r>
      <rPr>
        <sz val="11"/>
        <color theme="0" tint="-0.499984740745262"/>
        <rFont val="Calibri"/>
        <family val="2"/>
        <scheme val="minor"/>
      </rPr>
      <t>year6</t>
    </r>
  </si>
  <si>
    <r>
      <rPr>
        <sz val="11"/>
        <color theme="0" tint="-0.499984740745262"/>
        <rFont val="Calibri"/>
        <family val="2"/>
        <scheme val="minor"/>
      </rPr>
      <t>year7</t>
    </r>
  </si>
  <si>
    <r>
      <rPr>
        <sz val="11"/>
        <color theme="0" tint="-0.499984740745262"/>
        <rFont val="Calibri"/>
        <family val="2"/>
        <scheme val="minor"/>
      </rPr>
      <t>year8</t>
    </r>
  </si>
  <si>
    <r>
      <rPr>
        <sz val="11"/>
        <color theme="0" tint="-0.499984740745262"/>
        <rFont val="Calibri"/>
        <family val="2"/>
        <scheme val="minor"/>
      </rPr>
      <t>year9</t>
    </r>
  </si>
  <si>
    <r>
      <rPr>
        <sz val="11"/>
        <color theme="0" tint="-0.499984740745262"/>
        <rFont val="Calibri"/>
        <family val="2"/>
        <scheme val="minor"/>
      </rPr>
      <t>year10</t>
    </r>
  </si>
  <si>
    <r>
      <rPr>
        <sz val="11"/>
        <color theme="0" tint="-0.499984740745262"/>
        <rFont val="Calibri"/>
        <family val="2"/>
        <scheme val="minor"/>
      </rPr>
      <t>year11</t>
    </r>
  </si>
  <si>
    <r>
      <rPr>
        <sz val="11"/>
        <color theme="0" tint="-0.499984740745262"/>
        <rFont val="Calibri"/>
        <family val="2"/>
        <scheme val="minor"/>
      </rPr>
      <t>year12</t>
    </r>
  </si>
  <si>
    <r>
      <rPr>
        <sz val="11"/>
        <color theme="0" tint="-0.499984740745262"/>
        <rFont val="Calibri"/>
        <family val="2"/>
        <scheme val="minor"/>
      </rPr>
      <t>year13</t>
    </r>
  </si>
  <si>
    <r>
      <rPr>
        <sz val="11"/>
        <color theme="0" tint="-0.499984740745262"/>
        <rFont val="Calibri"/>
        <family val="2"/>
        <scheme val="minor"/>
      </rPr>
      <t>year14</t>
    </r>
  </si>
  <si>
    <r>
      <rPr>
        <sz val="11"/>
        <color theme="0" tint="-0.499984740745262"/>
        <rFont val="Calibri"/>
        <family val="2"/>
        <scheme val="minor"/>
      </rPr>
      <t>year15</t>
    </r>
  </si>
  <si>
    <r>
      <rPr>
        <sz val="11"/>
        <color theme="0" tint="-0.499984740745262"/>
        <rFont val="Calibri"/>
        <family val="2"/>
        <scheme val="minor"/>
      </rPr>
      <t>year16</t>
    </r>
  </si>
  <si>
    <r>
      <rPr>
        <sz val="11"/>
        <color theme="0" tint="-0.499984740745262"/>
        <rFont val="Calibri"/>
        <family val="2"/>
        <scheme val="minor"/>
      </rPr>
      <t>year17</t>
    </r>
  </si>
  <si>
    <r>
      <rPr>
        <sz val="11"/>
        <color theme="0" tint="-0.499984740745262"/>
        <rFont val="Calibri"/>
        <family val="2"/>
        <scheme val="minor"/>
      </rPr>
      <t>year18</t>
    </r>
  </si>
  <si>
    <r>
      <rPr>
        <sz val="11"/>
        <color theme="0" tint="-0.499984740745262"/>
        <rFont val="Calibri"/>
        <family val="2"/>
        <scheme val="minor"/>
      </rPr>
      <t>year19</t>
    </r>
  </si>
  <si>
    <r>
      <rPr>
        <sz val="11"/>
        <color theme="0" tint="-0.499984740745262"/>
        <rFont val="Calibri"/>
        <family val="2"/>
        <scheme val="minor"/>
      </rPr>
      <t>year20</t>
    </r>
  </si>
  <si>
    <r>
      <rPr>
        <b/>
        <sz val="11"/>
        <color theme="1"/>
        <rFont val="Arial"/>
        <family val="2"/>
      </rPr>
      <t>Total costs for service agreement – cf. requirement specification</t>
    </r>
  </si>
  <si>
    <r>
      <rPr>
        <b/>
        <sz val="18"/>
        <color theme="3"/>
        <rFont val="Arial"/>
        <family val="2"/>
      </rPr>
      <t xml:space="preserve">      </t>
    </r>
    <r>
      <rPr>
        <b/>
        <sz val="18"/>
        <color theme="1"/>
        <rFont val="Arial"/>
        <family val="2"/>
      </rPr>
      <t>Result</t>
    </r>
  </si>
  <si>
    <r>
      <rPr>
        <b/>
        <sz val="18"/>
        <color theme="1"/>
        <rFont val="Arial"/>
        <family val="2"/>
      </rPr>
      <t xml:space="preserve">      Background data </t>
    </r>
    <r>
      <rPr>
        <sz val="16"/>
        <color theme="1"/>
        <rFont val="Arial"/>
        <family val="2"/>
      </rPr>
      <t>– supplied by the contracting entity</t>
    </r>
  </si>
  <si>
    <r>
      <rPr>
        <b/>
        <sz val="18"/>
        <color theme="1"/>
        <rFont val="Arial"/>
        <family val="2"/>
      </rPr>
      <t xml:space="preserve">          Information about use</t>
    </r>
    <r>
      <rPr>
        <sz val="18"/>
        <color theme="1"/>
        <rFont val="Arial"/>
        <family val="2"/>
      </rPr>
      <t xml:space="preserve"> </t>
    </r>
    <r>
      <rPr>
        <sz val="16"/>
        <color theme="1"/>
        <rFont val="Arial"/>
        <family val="2"/>
      </rPr>
      <t>– supplied by the contracting entity</t>
    </r>
  </si>
  <si>
    <r>
      <rPr>
        <sz val="10"/>
        <color theme="1"/>
        <rFont val="Arial"/>
        <family val="2"/>
      </rPr>
      <t>– For a seat “add on” with a wash/dry function and for toilets with a wash/dry function</t>
    </r>
  </si>
  <si>
    <r>
      <rPr>
        <i/>
        <sz val="11"/>
        <color theme="1"/>
        <rFont val="Arial"/>
        <family val="2"/>
      </rPr>
      <t>days</t>
    </r>
  </si>
  <si>
    <r>
      <rPr>
        <i/>
        <sz val="11"/>
        <color theme="1"/>
        <rFont val="Arial"/>
        <family val="2"/>
      </rPr>
      <t>DKK/toilet</t>
    </r>
  </si>
  <si>
    <r>
      <rPr>
        <i/>
        <sz val="11"/>
        <color theme="1"/>
        <rFont val="Arial"/>
        <family val="2"/>
      </rPr>
      <t>pcs</t>
    </r>
  </si>
  <si>
    <r>
      <rPr>
        <i/>
        <sz val="11"/>
        <color theme="1"/>
        <rFont val="Arial"/>
        <family val="2"/>
      </rPr>
      <t>Operating costs per toilet</t>
    </r>
  </si>
  <si>
    <r>
      <rPr>
        <b/>
        <sz val="18"/>
        <color theme="3"/>
        <rFont val="Arial"/>
        <family val="2"/>
      </rPr>
      <t xml:space="preserve">      </t>
    </r>
    <r>
      <rPr>
        <b/>
        <sz val="18"/>
        <color theme="1"/>
        <rFont val="Arial"/>
        <family val="2"/>
      </rPr>
      <t>Result bidet toilet seats</t>
    </r>
    <r>
      <rPr>
        <b/>
        <sz val="12"/>
        <color theme="1"/>
        <rFont val="Arial"/>
        <family val="2"/>
      </rPr>
      <t xml:space="preserve"> </t>
    </r>
  </si>
  <si>
    <r>
      <rPr>
        <i/>
        <sz val="8"/>
        <color theme="1"/>
        <rFont val="Arial"/>
        <family val="2"/>
      </rPr>
      <t>Name of PRODUCT 1</t>
    </r>
  </si>
  <si>
    <r>
      <rPr>
        <i/>
        <sz val="8"/>
        <color theme="1"/>
        <rFont val="Arial"/>
        <family val="2"/>
      </rPr>
      <t>Name of PRODUCT 2</t>
    </r>
  </si>
  <si>
    <r>
      <rPr>
        <i/>
        <sz val="8"/>
        <color theme="1"/>
        <rFont val="Arial"/>
        <family val="2"/>
      </rPr>
      <t>Name of PRODUCT 3</t>
    </r>
  </si>
  <si>
    <r>
      <rPr>
        <i/>
        <sz val="8"/>
        <color theme="1"/>
        <rFont val="Arial"/>
        <family val="2"/>
      </rPr>
      <t>Name of PRODUCT 4</t>
    </r>
  </si>
  <si>
    <r>
      <rPr>
        <i/>
        <sz val="8"/>
        <color theme="1"/>
        <rFont val="Arial"/>
        <family val="2"/>
      </rPr>
      <t>Name of PRODUCT 5</t>
    </r>
  </si>
  <si>
    <r>
      <rPr>
        <i/>
        <sz val="8"/>
        <color theme="1"/>
        <rFont val="Arial"/>
        <family val="2"/>
      </rPr>
      <t>Name of PRODUCT 6</t>
    </r>
  </si>
  <si>
    <r>
      <rPr>
        <i/>
        <sz val="8"/>
        <color theme="1"/>
        <rFont val="Arial"/>
        <family val="2"/>
      </rPr>
      <t>Name of PRODUCT 7</t>
    </r>
  </si>
  <si>
    <r>
      <rPr>
        <i/>
        <sz val="8"/>
        <color theme="1"/>
        <rFont val="Arial"/>
        <family val="2"/>
      </rPr>
      <t>Name of PRODUCT 8</t>
    </r>
  </si>
  <si>
    <r>
      <rPr>
        <b/>
        <sz val="22"/>
        <color theme="1"/>
        <rFont val="Arial"/>
        <family val="2"/>
      </rPr>
      <t>Bidet toilet seats</t>
    </r>
    <r>
      <rPr>
        <sz val="22"/>
        <color theme="1"/>
        <rFont val="Arial"/>
        <family val="2"/>
      </rPr>
      <t xml:space="preserve"> </t>
    </r>
    <r>
      <rPr>
        <sz val="18"/>
        <color theme="1"/>
        <rFont val="Arial"/>
        <family val="2"/>
      </rPr>
      <t>(Spray heads and air dryers for toilets)</t>
    </r>
  </si>
  <si>
    <r>
      <rPr>
        <sz val="11"/>
        <color theme="0" tint="-0.499984740745262"/>
        <rFont val="Calibri"/>
        <family val="2"/>
        <scheme val="minor"/>
      </rPr>
      <t>year 1</t>
    </r>
  </si>
  <si>
    <r>
      <rPr>
        <b/>
        <sz val="11"/>
        <color theme="1"/>
        <rFont val="Arial"/>
        <family val="2"/>
      </rPr>
      <t>Purchase price per product</t>
    </r>
  </si>
  <si>
    <r>
      <rPr>
        <sz val="11"/>
        <color theme="0" tint="-0.499984740745262"/>
        <rFont val="Calibri"/>
        <family val="2"/>
        <scheme val="minor"/>
      </rPr>
      <t>Intermediate result for graph</t>
    </r>
  </si>
  <si>
    <r>
      <rPr>
        <sz val="11"/>
        <color theme="0" tint="-0.499984740745262"/>
        <rFont val="Arial"/>
        <family val="2"/>
      </rPr>
      <t>Intermediate result</t>
    </r>
  </si>
  <si>
    <r>
      <rPr>
        <b/>
        <sz val="11"/>
        <color theme="1"/>
        <rFont val="Arial"/>
        <family val="2"/>
      </rPr>
      <t>Costs per product for installation according to requirement specification</t>
    </r>
  </si>
  <si>
    <r>
      <rPr>
        <b/>
        <sz val="11"/>
        <color theme="1"/>
        <rFont val="Arial"/>
        <family val="2"/>
      </rPr>
      <t>Other one-off costs at start, e.g. all training in accordance with requirement specification</t>
    </r>
  </si>
  <si>
    <r>
      <rPr>
        <b/>
        <sz val="11"/>
        <color theme="1"/>
        <rFont val="Arial"/>
        <family val="2"/>
      </rPr>
      <t xml:space="preserve">Energy price increase </t>
    </r>
  </si>
  <si>
    <r>
      <rPr>
        <b/>
        <sz val="11"/>
        <color theme="1"/>
        <rFont val="Arial"/>
        <family val="2"/>
      </rPr>
      <t xml:space="preserve">Bidet toilet seats </t>
    </r>
    <r>
      <rPr>
        <b/>
        <sz val="10"/>
        <color theme="1"/>
        <rFont val="Arial"/>
        <family val="2"/>
      </rPr>
      <t>(Spray heads and air dryers for toilets)</t>
    </r>
  </si>
  <si>
    <r>
      <rPr>
        <i/>
        <sz val="11"/>
        <color theme="1"/>
        <rFont val="Arial"/>
        <family val="2"/>
      </rPr>
      <t>DKK/product</t>
    </r>
  </si>
  <si>
    <r>
      <rPr>
        <i/>
        <sz val="11"/>
        <color theme="1"/>
        <rFont val="Arial"/>
        <family val="2"/>
      </rPr>
      <t>pcs</t>
    </r>
  </si>
  <si>
    <r>
      <rPr>
        <i/>
        <sz val="11"/>
        <color theme="1"/>
        <rFont val="Arial"/>
        <family val="2"/>
      </rPr>
      <t>%</t>
    </r>
  </si>
  <si>
    <r>
      <rPr>
        <i/>
        <sz val="12"/>
        <color theme="1"/>
        <rFont val="Arial"/>
        <family val="2"/>
      </rPr>
      <t>DKK</t>
    </r>
  </si>
  <si>
    <r>
      <rPr>
        <i/>
        <sz val="14"/>
        <color theme="1"/>
        <rFont val="Arial"/>
        <family val="2"/>
      </rPr>
      <t>DKK</t>
    </r>
  </si>
  <si>
    <r>
      <rPr>
        <sz val="11"/>
        <color theme="0" tint="-0.499984740745262"/>
        <rFont val="Calibri"/>
        <family val="2"/>
        <scheme val="minor"/>
      </rPr>
      <t>year 1</t>
    </r>
  </si>
  <si>
    <r>
      <rPr>
        <sz val="11"/>
        <color theme="0" tint="-0.499984740745262"/>
        <rFont val="Calibri"/>
        <family val="2"/>
        <scheme val="minor"/>
      </rPr>
      <t>year2</t>
    </r>
  </si>
  <si>
    <r>
      <rPr>
        <sz val="11"/>
        <color theme="0" tint="-0.499984740745262"/>
        <rFont val="Calibri"/>
        <family val="2"/>
        <scheme val="minor"/>
      </rPr>
      <t>year3</t>
    </r>
  </si>
  <si>
    <r>
      <rPr>
        <sz val="11"/>
        <color theme="0" tint="-0.499984740745262"/>
        <rFont val="Calibri"/>
        <family val="2"/>
        <scheme val="minor"/>
      </rPr>
      <t>year4</t>
    </r>
  </si>
  <si>
    <r>
      <rPr>
        <sz val="11"/>
        <color theme="0" tint="-0.499984740745262"/>
        <rFont val="Calibri"/>
        <family val="2"/>
        <scheme val="minor"/>
      </rPr>
      <t>year5</t>
    </r>
  </si>
  <si>
    <r>
      <rPr>
        <sz val="11"/>
        <color theme="0" tint="-0.499984740745262"/>
        <rFont val="Calibri"/>
        <family val="2"/>
        <scheme val="minor"/>
      </rPr>
      <t>year6</t>
    </r>
  </si>
  <si>
    <r>
      <rPr>
        <sz val="11"/>
        <color theme="0" tint="-0.499984740745262"/>
        <rFont val="Calibri"/>
        <family val="2"/>
        <scheme val="minor"/>
      </rPr>
      <t>year7</t>
    </r>
  </si>
  <si>
    <r>
      <rPr>
        <sz val="11"/>
        <color theme="0" tint="-0.499984740745262"/>
        <rFont val="Calibri"/>
        <family val="2"/>
        <scheme val="minor"/>
      </rPr>
      <t>year8</t>
    </r>
  </si>
  <si>
    <r>
      <rPr>
        <sz val="11"/>
        <color theme="0" tint="-0.499984740745262"/>
        <rFont val="Calibri"/>
        <family val="2"/>
        <scheme val="minor"/>
      </rPr>
      <t>year9</t>
    </r>
  </si>
  <si>
    <r>
      <rPr>
        <sz val="11"/>
        <color theme="0" tint="-0.499984740745262"/>
        <rFont val="Calibri"/>
        <family val="2"/>
        <scheme val="minor"/>
      </rPr>
      <t>year10</t>
    </r>
  </si>
  <si>
    <r>
      <rPr>
        <sz val="11"/>
        <color theme="0" tint="-0.499984740745262"/>
        <rFont val="Calibri"/>
        <family val="2"/>
        <scheme val="minor"/>
      </rPr>
      <t>year11</t>
    </r>
  </si>
  <si>
    <r>
      <rPr>
        <sz val="11"/>
        <color theme="0" tint="-0.499984740745262"/>
        <rFont val="Calibri"/>
        <family val="2"/>
        <scheme val="minor"/>
      </rPr>
      <t>year12</t>
    </r>
  </si>
  <si>
    <r>
      <rPr>
        <sz val="11"/>
        <color theme="0" tint="-0.499984740745262"/>
        <rFont val="Calibri"/>
        <family val="2"/>
        <scheme val="minor"/>
      </rPr>
      <t>year13</t>
    </r>
  </si>
  <si>
    <r>
      <rPr>
        <sz val="11"/>
        <color theme="0" tint="-0.499984740745262"/>
        <rFont val="Calibri"/>
        <family val="2"/>
        <scheme val="minor"/>
      </rPr>
      <t>year14</t>
    </r>
  </si>
  <si>
    <r>
      <rPr>
        <sz val="11"/>
        <color theme="0" tint="-0.499984740745262"/>
        <rFont val="Calibri"/>
        <family val="2"/>
        <scheme val="minor"/>
      </rPr>
      <t>year15</t>
    </r>
  </si>
  <si>
    <r>
      <rPr>
        <sz val="11"/>
        <color theme="0" tint="-0.499984740745262"/>
        <rFont val="Calibri"/>
        <family val="2"/>
        <scheme val="minor"/>
      </rPr>
      <t>year16</t>
    </r>
  </si>
  <si>
    <r>
      <rPr>
        <sz val="11"/>
        <color theme="0" tint="-0.499984740745262"/>
        <rFont val="Calibri"/>
        <family val="2"/>
        <scheme val="minor"/>
      </rPr>
      <t>year17</t>
    </r>
  </si>
  <si>
    <r>
      <rPr>
        <sz val="11"/>
        <color theme="0" tint="-0.499984740745262"/>
        <rFont val="Calibri"/>
        <family val="2"/>
        <scheme val="minor"/>
      </rPr>
      <t>year18</t>
    </r>
  </si>
  <si>
    <r>
      <rPr>
        <sz val="11"/>
        <color theme="0" tint="-0.499984740745262"/>
        <rFont val="Calibri"/>
        <family val="2"/>
        <scheme val="minor"/>
      </rPr>
      <t>year19</t>
    </r>
  </si>
  <si>
    <r>
      <rPr>
        <sz val="11"/>
        <color theme="0" tint="-0.499984740745262"/>
        <rFont val="Calibri"/>
        <family val="2"/>
        <scheme val="minor"/>
      </rPr>
      <t>year20</t>
    </r>
  </si>
  <si>
    <r>
      <rPr>
        <b/>
        <sz val="11"/>
        <color theme="0" tint="-0.499984740745262"/>
        <rFont val="Calibri"/>
        <family val="2"/>
        <scheme val="minor"/>
      </rPr>
      <t>Cost of purchase</t>
    </r>
  </si>
  <si>
    <r>
      <rPr>
        <sz val="11"/>
        <color theme="0" tint="-0.499984740745262"/>
        <rFont val="Calibri"/>
        <family val="2"/>
        <scheme val="minor"/>
      </rPr>
      <t>DKK</t>
    </r>
  </si>
  <si>
    <r>
      <rPr>
        <sz val="11"/>
        <color theme="0" tint="-0.499984740745262"/>
        <rFont val="Calibri"/>
        <family val="2"/>
        <scheme val="minor"/>
      </rPr>
      <t>DKK</t>
    </r>
  </si>
  <si>
    <r>
      <rPr>
        <b/>
        <sz val="9"/>
        <color theme="1"/>
        <rFont val="Arial"/>
        <family val="2"/>
      </rPr>
      <t>Cost of purchase</t>
    </r>
  </si>
  <si>
    <r>
      <rPr>
        <i/>
        <sz val="9"/>
        <color theme="1"/>
        <rFont val="Arial"/>
        <family val="2"/>
      </rPr>
      <t>DKK</t>
    </r>
  </si>
  <si>
    <r>
      <rPr>
        <b/>
        <sz val="9"/>
        <color theme="1"/>
        <rFont val="Arial"/>
        <family val="2"/>
      </rPr>
      <t xml:space="preserve">Cost of operation </t>
    </r>
  </si>
  <si>
    <r>
      <rPr>
        <i/>
        <sz val="9"/>
        <color theme="1"/>
        <rFont val="Arial"/>
        <family val="2"/>
      </rPr>
      <t>DKK</t>
    </r>
  </si>
  <si>
    <r>
      <rPr>
        <b/>
        <sz val="9"/>
        <color theme="1"/>
        <rFont val="Arial"/>
        <family val="2"/>
      </rPr>
      <t>Total TCO</t>
    </r>
  </si>
  <si>
    <r>
      <rPr>
        <i/>
        <sz val="9"/>
        <color theme="1"/>
        <rFont val="Arial"/>
        <family val="2"/>
      </rPr>
      <t>DKK</t>
    </r>
  </si>
  <si>
    <r>
      <rPr>
        <b/>
        <sz val="11"/>
        <color theme="1"/>
        <rFont val="Arial"/>
        <family val="2"/>
      </rPr>
      <t>TCO tool for bid evaluation</t>
    </r>
  </si>
  <si>
    <r>
      <rPr>
        <b/>
        <sz val="22"/>
        <color theme="1"/>
        <rFont val="Arial"/>
        <family val="2"/>
      </rPr>
      <t>Bidet toilet seats</t>
    </r>
    <r>
      <rPr>
        <sz val="22"/>
        <color theme="1"/>
        <rFont val="Arial"/>
        <family val="2"/>
      </rPr>
      <t xml:space="preserve"> </t>
    </r>
    <r>
      <rPr>
        <sz val="18"/>
        <color theme="1"/>
        <rFont val="Arial"/>
        <family val="2"/>
      </rPr>
      <t>(Spray heads and air dryers for toilets)</t>
    </r>
  </si>
  <si>
    <r>
      <rPr>
        <sz val="10"/>
        <color theme="1"/>
        <rFont val="Arial"/>
        <family val="2"/>
      </rPr>
      <t>– For a seat “add on” with a wash/dry function and for toilets with a wash/dry function</t>
    </r>
  </si>
  <si>
    <r>
      <rPr>
        <i/>
        <sz val="11"/>
        <color theme="1"/>
        <rFont val="Arial"/>
        <family val="2"/>
      </rPr>
      <t xml:space="preserve">Investment costs </t>
    </r>
  </si>
  <si>
    <r>
      <rPr>
        <i/>
        <sz val="8"/>
        <color theme="1"/>
        <rFont val="Arial"/>
        <family val="2"/>
      </rPr>
      <t>Name of PRODUCT 1</t>
    </r>
  </si>
  <si>
    <r>
      <rPr>
        <i/>
        <sz val="8"/>
        <color theme="1"/>
        <rFont val="Arial"/>
        <family val="2"/>
      </rPr>
      <t>Name of PRODUCT 2</t>
    </r>
  </si>
  <si>
    <r>
      <rPr>
        <i/>
        <sz val="8"/>
        <color theme="1"/>
        <rFont val="Arial"/>
        <family val="2"/>
      </rPr>
      <t>Name of PRODUCT 3</t>
    </r>
  </si>
  <si>
    <r>
      <rPr>
        <i/>
        <sz val="8"/>
        <color theme="1"/>
        <rFont val="Arial"/>
        <family val="2"/>
      </rPr>
      <t>Name of PRODUCT 4</t>
    </r>
  </si>
  <si>
    <r>
      <rPr>
        <i/>
        <sz val="8"/>
        <color theme="1"/>
        <rFont val="Arial"/>
        <family val="2"/>
      </rPr>
      <t>Name of PRODUCT 5</t>
    </r>
  </si>
  <si>
    <r>
      <rPr>
        <i/>
        <sz val="8"/>
        <color theme="1"/>
        <rFont val="Arial"/>
        <family val="2"/>
      </rPr>
      <t>Name of PRODUCT 6</t>
    </r>
  </si>
  <si>
    <r>
      <rPr>
        <i/>
        <sz val="8"/>
        <color theme="1"/>
        <rFont val="Arial"/>
        <family val="2"/>
      </rPr>
      <t>Name of PRODUCT 7</t>
    </r>
  </si>
  <si>
    <r>
      <rPr>
        <i/>
        <sz val="8"/>
        <color theme="1"/>
        <rFont val="Arial"/>
        <family val="2"/>
      </rPr>
      <t>Name of PRODUCT 8</t>
    </r>
  </si>
  <si>
    <r>
      <rPr>
        <i/>
        <sz val="11"/>
        <color theme="1"/>
        <rFont val="Arial"/>
        <family val="2"/>
      </rPr>
      <t>DKK/product</t>
    </r>
  </si>
  <si>
    <r>
      <rPr>
        <b/>
        <sz val="11"/>
        <color theme="1"/>
        <rFont val="Arial"/>
        <family val="2"/>
      </rPr>
      <t>Costs per product for installation according to requirement specification</t>
    </r>
  </si>
  <si>
    <r>
      <rPr>
        <i/>
        <sz val="11"/>
        <color theme="1"/>
        <rFont val="Arial"/>
        <family val="2"/>
      </rPr>
      <t>DKK/product</t>
    </r>
  </si>
  <si>
    <r>
      <rPr>
        <b/>
        <sz val="11"/>
        <color theme="1"/>
        <rFont val="Arial"/>
        <family val="2"/>
      </rPr>
      <t>Other one-off costs at start, e.g. all training in accordance with requirement specification</t>
    </r>
  </si>
  <si>
    <r>
      <rPr>
        <i/>
        <sz val="11"/>
        <color theme="1"/>
        <rFont val="Arial"/>
        <family val="2"/>
      </rPr>
      <t>DKK/total</t>
    </r>
  </si>
  <si>
    <r>
      <rPr>
        <i/>
        <sz val="11"/>
        <color theme="1"/>
        <rFont val="Arial"/>
        <family val="2"/>
      </rPr>
      <t>Operating costs per toilet</t>
    </r>
  </si>
  <si>
    <r>
      <rPr>
        <b/>
        <sz val="11"/>
        <color theme="1"/>
        <rFont val="Arial"/>
        <family val="2"/>
      </rPr>
      <t>Electricity consumption for test (10 uses)</t>
    </r>
  </si>
  <si>
    <r>
      <rPr>
        <i/>
        <sz val="11"/>
        <color theme="1"/>
        <rFont val="Arial"/>
        <family val="2"/>
      </rPr>
      <t>kWh/10 test cycles</t>
    </r>
  </si>
  <si>
    <r>
      <rPr>
        <b/>
        <sz val="11"/>
        <color theme="1"/>
        <rFont val="Arial"/>
        <family val="2"/>
      </rPr>
      <t>Water consumption for test (10 uses)</t>
    </r>
  </si>
  <si>
    <r>
      <rPr>
        <i/>
        <sz val="11"/>
        <color theme="1"/>
        <rFont val="Arial"/>
        <family val="2"/>
      </rPr>
      <t>litres/10 test cycles</t>
    </r>
  </si>
  <si>
    <r>
      <rPr>
        <b/>
        <sz val="11"/>
        <color theme="1"/>
        <rFont val="Arial"/>
        <family val="2"/>
      </rPr>
      <t>Standby consumption for test (4 hours)</t>
    </r>
  </si>
  <si>
    <r>
      <rPr>
        <i/>
        <sz val="11"/>
        <color theme="1"/>
        <rFont val="Arial"/>
        <family val="2"/>
      </rPr>
      <t>kWh/4 hours</t>
    </r>
  </si>
  <si>
    <r>
      <rPr>
        <b/>
        <sz val="11"/>
        <color theme="1"/>
        <rFont val="Arial"/>
        <family val="2"/>
      </rPr>
      <t>Total costs for service agreement – cf. requirement specification</t>
    </r>
  </si>
  <si>
    <r>
      <rPr>
        <i/>
        <sz val="11"/>
        <color theme="1"/>
        <rFont val="Arial"/>
        <family val="2"/>
      </rPr>
      <t>DKK/toilet</t>
    </r>
  </si>
  <si>
    <r>
      <rPr>
        <b/>
        <sz val="18"/>
        <color theme="1"/>
        <rFont val="Arial"/>
        <family val="2"/>
      </rPr>
      <t xml:space="preserve">          Information about use</t>
    </r>
    <r>
      <rPr>
        <sz val="18"/>
        <color theme="1"/>
        <rFont val="Arial"/>
        <family val="2"/>
      </rPr>
      <t xml:space="preserve"> </t>
    </r>
    <r>
      <rPr>
        <sz val="16"/>
        <color theme="1"/>
        <rFont val="Arial"/>
        <family val="2"/>
      </rPr>
      <t>– supplied by the contracting entity</t>
    </r>
  </si>
  <si>
    <r>
      <rPr>
        <b/>
        <sz val="11"/>
        <color theme="1"/>
        <rFont val="Arial"/>
        <family val="2"/>
      </rPr>
      <t xml:space="preserve">Number of toilets </t>
    </r>
  </si>
  <si>
    <r>
      <rPr>
        <i/>
        <sz val="11"/>
        <color theme="1"/>
        <rFont val="Arial"/>
        <family val="2"/>
      </rPr>
      <t>pcs</t>
    </r>
  </si>
  <si>
    <r>
      <rPr>
        <b/>
        <sz val="11"/>
        <color theme="1"/>
        <rFont val="Arial"/>
        <family val="2"/>
      </rPr>
      <t>No. of visits per day</t>
    </r>
  </si>
  <si>
    <r>
      <rPr>
        <i/>
        <sz val="11"/>
        <color theme="1"/>
        <rFont val="Arial"/>
        <family val="2"/>
      </rPr>
      <t>pcs</t>
    </r>
  </si>
  <si>
    <r>
      <rPr>
        <b/>
        <sz val="11"/>
        <color theme="1"/>
        <rFont val="Arial"/>
        <family val="2"/>
      </rPr>
      <t>Days of use per year</t>
    </r>
  </si>
  <si>
    <r>
      <rPr>
        <i/>
        <sz val="11"/>
        <color theme="1"/>
        <rFont val="Arial"/>
        <family val="2"/>
      </rPr>
      <t>days</t>
    </r>
  </si>
  <si>
    <r>
      <rPr>
        <b/>
        <sz val="18"/>
        <color theme="1"/>
        <rFont val="Arial"/>
        <family val="2"/>
      </rPr>
      <t xml:space="preserve">      Background data </t>
    </r>
    <r>
      <rPr>
        <sz val="16"/>
        <color theme="1"/>
        <rFont val="Arial"/>
        <family val="2"/>
      </rPr>
      <t>– supplied by the contracting entity</t>
    </r>
  </si>
  <si>
    <r>
      <rPr>
        <b/>
        <sz val="11"/>
        <color theme="1"/>
        <rFont val="Arial"/>
        <family val="2"/>
      </rPr>
      <t>Period for which TCO is to be calculated</t>
    </r>
  </si>
  <si>
    <r>
      <rPr>
        <i/>
        <sz val="11"/>
        <color theme="1"/>
        <rFont val="Arial"/>
        <family val="2"/>
      </rPr>
      <t>year</t>
    </r>
  </si>
  <si>
    <r>
      <rPr>
        <b/>
        <sz val="11"/>
        <color theme="1"/>
        <rFont val="Arial"/>
        <family val="2"/>
      </rPr>
      <t>Price of electricity</t>
    </r>
  </si>
  <si>
    <r>
      <rPr>
        <i/>
        <sz val="11"/>
        <color theme="1"/>
        <rFont val="Arial"/>
        <family val="2"/>
      </rPr>
      <t>DKK/kWh</t>
    </r>
  </si>
  <si>
    <r>
      <rPr>
        <b/>
        <sz val="11"/>
        <color theme="1"/>
        <rFont val="Arial"/>
        <family val="2"/>
      </rPr>
      <t>Water price</t>
    </r>
  </si>
  <si>
    <r>
      <rPr>
        <i/>
        <sz val="11"/>
        <color theme="1"/>
        <rFont val="Arial"/>
        <family val="2"/>
      </rPr>
      <t>DKK/m3</t>
    </r>
  </si>
  <si>
    <r>
      <rPr>
        <b/>
        <sz val="18"/>
        <color theme="3"/>
        <rFont val="Arial"/>
        <family val="2"/>
      </rPr>
      <t xml:space="preserve">      </t>
    </r>
    <r>
      <rPr>
        <b/>
        <sz val="18"/>
        <color theme="1"/>
        <rFont val="Arial"/>
        <family val="2"/>
      </rPr>
      <t>Result</t>
    </r>
  </si>
  <si>
    <r>
      <rPr>
        <b/>
        <sz val="12"/>
        <color theme="1"/>
        <rFont val="Arial"/>
        <family val="2"/>
      </rPr>
      <t>Cost of purchase</t>
    </r>
  </si>
  <si>
    <r>
      <rPr>
        <i/>
        <sz val="12"/>
        <color theme="1"/>
        <rFont val="Arial"/>
        <family val="2"/>
      </rPr>
      <t>DKK</t>
    </r>
  </si>
  <si>
    <r>
      <rPr>
        <b/>
        <sz val="12"/>
        <color theme="1"/>
        <rFont val="Arial"/>
        <family val="2"/>
      </rPr>
      <t xml:space="preserve">Cost of operation </t>
    </r>
  </si>
  <si>
    <r>
      <rPr>
        <i/>
        <sz val="12"/>
        <color theme="1"/>
        <rFont val="Arial"/>
        <family val="2"/>
      </rPr>
      <t>DKK</t>
    </r>
  </si>
  <si>
    <r>
      <rPr>
        <b/>
        <sz val="14"/>
        <color theme="1"/>
        <rFont val="Arial"/>
        <family val="2"/>
      </rPr>
      <t>Total TCO</t>
    </r>
  </si>
  <si>
    <r>
      <rPr>
        <i/>
        <sz val="14"/>
        <color theme="1"/>
        <rFont val="Arial"/>
        <family val="2"/>
      </rPr>
      <t>DKK</t>
    </r>
  </si>
  <si>
    <r>
      <rPr>
        <sz val="11"/>
        <color theme="0" tint="-0.499984740745262"/>
        <rFont val="Calibri"/>
        <family val="2"/>
        <scheme val="minor"/>
      </rPr>
      <t xml:space="preserve">year1 </t>
    </r>
  </si>
  <si>
    <r>
      <rPr>
        <sz val="11"/>
        <color theme="0" tint="-0.499984740745262"/>
        <rFont val="Calibri"/>
        <family val="2"/>
        <scheme val="minor"/>
      </rPr>
      <t>year 1</t>
    </r>
  </si>
  <si>
    <r>
      <rPr>
        <sz val="11"/>
        <color theme="0" tint="-0.499984740745262"/>
        <rFont val="Calibri"/>
        <family val="2"/>
        <scheme val="minor"/>
      </rPr>
      <t>year2</t>
    </r>
  </si>
  <si>
    <r>
      <rPr>
        <sz val="11"/>
        <color theme="0" tint="-0.499984740745262"/>
        <rFont val="Calibri"/>
        <family val="2"/>
        <scheme val="minor"/>
      </rPr>
      <t>year3</t>
    </r>
  </si>
  <si>
    <r>
      <rPr>
        <sz val="11"/>
        <color theme="0" tint="-0.499984740745262"/>
        <rFont val="Calibri"/>
        <family val="2"/>
        <scheme val="minor"/>
      </rPr>
      <t>year4</t>
    </r>
  </si>
  <si>
    <r>
      <rPr>
        <sz val="11"/>
        <color theme="0" tint="-0.499984740745262"/>
        <rFont val="Calibri"/>
        <family val="2"/>
        <scheme val="minor"/>
      </rPr>
      <t>year5</t>
    </r>
  </si>
  <si>
    <r>
      <rPr>
        <sz val="11"/>
        <color theme="0" tint="-0.499984740745262"/>
        <rFont val="Calibri"/>
        <family val="2"/>
        <scheme val="minor"/>
      </rPr>
      <t>year6</t>
    </r>
  </si>
  <si>
    <r>
      <rPr>
        <sz val="11"/>
        <color theme="0" tint="-0.499984740745262"/>
        <rFont val="Calibri"/>
        <family val="2"/>
        <scheme val="minor"/>
      </rPr>
      <t>year7</t>
    </r>
  </si>
  <si>
    <r>
      <rPr>
        <sz val="11"/>
        <color theme="0" tint="-0.499984740745262"/>
        <rFont val="Calibri"/>
        <family val="2"/>
        <scheme val="minor"/>
      </rPr>
      <t>year8</t>
    </r>
  </si>
  <si>
    <r>
      <rPr>
        <sz val="11"/>
        <color theme="0" tint="-0.499984740745262"/>
        <rFont val="Calibri"/>
        <family val="2"/>
        <scheme val="minor"/>
      </rPr>
      <t>year9</t>
    </r>
  </si>
  <si>
    <r>
      <rPr>
        <sz val="11"/>
        <color theme="0" tint="-0.499984740745262"/>
        <rFont val="Calibri"/>
        <family val="2"/>
        <scheme val="minor"/>
      </rPr>
      <t>year10</t>
    </r>
  </si>
  <si>
    <r>
      <rPr>
        <sz val="11"/>
        <color theme="0" tint="-0.499984740745262"/>
        <rFont val="Calibri"/>
        <family val="2"/>
        <scheme val="minor"/>
      </rPr>
      <t>year11</t>
    </r>
  </si>
  <si>
    <r>
      <rPr>
        <sz val="11"/>
        <color theme="0" tint="-0.499984740745262"/>
        <rFont val="Calibri"/>
        <family val="2"/>
        <scheme val="minor"/>
      </rPr>
      <t>year12</t>
    </r>
  </si>
  <si>
    <r>
      <rPr>
        <sz val="11"/>
        <color theme="0" tint="-0.499984740745262"/>
        <rFont val="Calibri"/>
        <family val="2"/>
        <scheme val="minor"/>
      </rPr>
      <t>year13</t>
    </r>
  </si>
  <si>
    <r>
      <rPr>
        <sz val="11"/>
        <color theme="0" tint="-0.499984740745262"/>
        <rFont val="Calibri"/>
        <family val="2"/>
        <scheme val="minor"/>
      </rPr>
      <t>year14</t>
    </r>
  </si>
  <si>
    <r>
      <rPr>
        <sz val="11"/>
        <color theme="0" tint="-0.499984740745262"/>
        <rFont val="Calibri"/>
        <family val="2"/>
        <scheme val="minor"/>
      </rPr>
      <t>year15</t>
    </r>
  </si>
  <si>
    <r>
      <rPr>
        <sz val="11"/>
        <color theme="0" tint="-0.499984740745262"/>
        <rFont val="Calibri"/>
        <family val="2"/>
        <scheme val="minor"/>
      </rPr>
      <t>year16</t>
    </r>
  </si>
  <si>
    <r>
      <rPr>
        <sz val="11"/>
        <color theme="0" tint="-0.499984740745262"/>
        <rFont val="Calibri"/>
        <family val="2"/>
        <scheme val="minor"/>
      </rPr>
      <t>year17</t>
    </r>
  </si>
  <si>
    <r>
      <rPr>
        <sz val="11"/>
        <color theme="0" tint="-0.499984740745262"/>
        <rFont val="Calibri"/>
        <family val="2"/>
        <scheme val="minor"/>
      </rPr>
      <t>year18</t>
    </r>
  </si>
  <si>
    <r>
      <rPr>
        <sz val="11"/>
        <color theme="0" tint="-0.499984740745262"/>
        <rFont val="Calibri"/>
        <family val="2"/>
        <scheme val="minor"/>
      </rPr>
      <t>year19</t>
    </r>
  </si>
  <si>
    <r>
      <rPr>
        <sz val="11"/>
        <color theme="0" tint="-0.499984740745262"/>
        <rFont val="Calibri"/>
        <family val="2"/>
        <scheme val="minor"/>
      </rPr>
      <t>year20</t>
    </r>
  </si>
  <si>
    <r>
      <rPr>
        <sz val="11"/>
        <color theme="0" tint="-0.499984740745262"/>
        <rFont val="Calibri"/>
        <family val="2"/>
        <scheme val="minor"/>
      </rPr>
      <t>Product 1</t>
    </r>
  </si>
  <si>
    <r>
      <rPr>
        <sz val="11"/>
        <color theme="0" tint="-0.499984740745262"/>
        <rFont val="Calibri"/>
        <family val="2"/>
        <scheme val="minor"/>
      </rPr>
      <t>Product 2</t>
    </r>
  </si>
  <si>
    <r>
      <rPr>
        <b/>
        <sz val="11"/>
        <color theme="0" tint="-0.499984740745262"/>
        <rFont val="Calibri"/>
        <family val="2"/>
        <scheme val="minor"/>
      </rPr>
      <t>Cost of purchase</t>
    </r>
  </si>
  <si>
    <r>
      <rPr>
        <sz val="11"/>
        <color theme="0" tint="-0.499984740745262"/>
        <rFont val="Calibri"/>
        <family val="2"/>
        <scheme val="minor"/>
      </rPr>
      <t>DKK</t>
    </r>
  </si>
  <si>
    <r>
      <rPr>
        <b/>
        <sz val="11"/>
        <color theme="0" tint="-0.499984740745262"/>
        <rFont val="Calibri"/>
        <family val="2"/>
        <scheme val="minor"/>
      </rPr>
      <t>Cost of operation</t>
    </r>
  </si>
  <si>
    <r>
      <rPr>
        <sz val="11"/>
        <color theme="0" tint="-0.499984740745262"/>
        <rFont val="Calibri"/>
        <family val="2"/>
        <scheme val="minor"/>
      </rPr>
      <t>DKK</t>
    </r>
  </si>
  <si>
    <r>
      <t xml:space="preserve">       Information about the product</t>
    </r>
    <r>
      <rPr>
        <sz val="18"/>
        <color theme="1"/>
        <rFont val="Arial"/>
        <family val="2"/>
      </rPr>
      <t xml:space="preserve"> </t>
    </r>
    <r>
      <rPr>
        <sz val="16"/>
        <color theme="1"/>
        <rFont val="Arial"/>
        <family val="2"/>
      </rPr>
      <t xml:space="preserve">– provided by the tenderer </t>
    </r>
  </si>
  <si>
    <r>
      <t xml:space="preserve">       Information about the product</t>
    </r>
    <r>
      <rPr>
        <sz val="18"/>
        <color theme="1"/>
        <rFont val="Arial"/>
        <family val="2"/>
      </rPr>
      <t xml:space="preserve"> </t>
    </r>
    <r>
      <rPr>
        <sz val="16"/>
        <color theme="1"/>
        <rFont val="Arial"/>
        <family val="2"/>
      </rPr>
      <t>– provided by the tenderer</t>
    </r>
  </si>
</sst>
</file>

<file path=xl/styles.xml><?xml version="1.0" encoding="utf-8"?>
<styleSheet xmlns="http://schemas.openxmlformats.org/spreadsheetml/2006/main">
  <numFmts count="9">
    <numFmt numFmtId="164" formatCode="_ * #,##0.00_ ;_ * \-#,##0.00_ ;_ * &quot;-&quot;??_ ;_ @_ "/>
    <numFmt numFmtId="165" formatCode="0.0"/>
    <numFmt numFmtId="166" formatCode="_(* #,##0.00_);_(* \(#,##0.00\);_(* &quot;-&quot;??_);_(@_)"/>
    <numFmt numFmtId="167" formatCode="&quot;kr&quot;\ #,##0_);\(&quot;kr&quot;\ #,##0\)"/>
    <numFmt numFmtId="168" formatCode="#,##0\ &quot;DKK&quot;"/>
    <numFmt numFmtId="169" formatCode="#,##0.00\ &quot;DKK&quot;"/>
    <numFmt numFmtId="170" formatCode="#,##0.00\ &quot;øre&quot;"/>
    <numFmt numFmtId="171" formatCode="#,##0.00\ &quot;EUR&quot;"/>
    <numFmt numFmtId="172" formatCode="0.0000\ &quot;EUR&quot;"/>
  </numFmts>
  <fonts count="44">
    <font>
      <sz val="11"/>
      <color theme="1"/>
      <name val="Calibri"/>
      <family val="2"/>
      <scheme val="minor"/>
    </font>
    <font>
      <sz val="11"/>
      <color theme="1"/>
      <name val="Calibri"/>
      <family val="2"/>
      <scheme val="minor"/>
    </font>
    <font>
      <sz val="10"/>
      <name val="Arial"/>
      <family val="2"/>
    </font>
    <font>
      <b/>
      <sz val="18"/>
      <color theme="3"/>
      <name val="Cambria"/>
      <family val="2"/>
      <scheme val="major"/>
    </font>
    <font>
      <b/>
      <sz val="10"/>
      <name val="Arial"/>
      <family val="2"/>
    </font>
    <font>
      <sz val="11"/>
      <color theme="0" tint="-0.14999847407452621"/>
      <name val="Calibri"/>
      <family val="2"/>
      <scheme val="minor"/>
    </font>
    <font>
      <sz val="11"/>
      <color indexed="8"/>
      <name val="Calibri"/>
      <family val="2"/>
    </font>
    <font>
      <sz val="10"/>
      <color indexed="12"/>
      <name val="Arial"/>
      <family val="2"/>
    </font>
    <font>
      <sz val="12"/>
      <color indexed="12"/>
      <name val="Arial"/>
      <family val="2"/>
    </font>
    <font>
      <sz val="10"/>
      <name val="Helvetica KM"/>
    </font>
    <font>
      <b/>
      <sz val="12"/>
      <name val="Arial"/>
      <family val="2"/>
    </font>
    <font>
      <sz val="12"/>
      <name val="Arial"/>
      <family val="2"/>
    </font>
    <font>
      <sz val="11"/>
      <color theme="1"/>
      <name val="Arial"/>
      <family val="2"/>
    </font>
    <font>
      <b/>
      <sz val="20"/>
      <color theme="1"/>
      <name val="Arial"/>
      <family val="2"/>
    </font>
    <font>
      <sz val="16"/>
      <color theme="1"/>
      <name val="Arial"/>
      <family val="2"/>
    </font>
    <font>
      <b/>
      <sz val="11"/>
      <color theme="1"/>
      <name val="Arial"/>
      <family val="2"/>
    </font>
    <font>
      <b/>
      <sz val="18"/>
      <color theme="3"/>
      <name val="Arial"/>
      <family val="2"/>
    </font>
    <font>
      <i/>
      <sz val="14"/>
      <color theme="1"/>
      <name val="Arial"/>
      <family val="2"/>
    </font>
    <font>
      <i/>
      <sz val="11"/>
      <color theme="1"/>
      <name val="Arial"/>
      <family val="2"/>
    </font>
    <font>
      <sz val="12"/>
      <color theme="1"/>
      <name val="Arial"/>
      <family val="2"/>
    </font>
    <font>
      <b/>
      <sz val="18"/>
      <color theme="1"/>
      <name val="Arial"/>
      <family val="2"/>
    </font>
    <font>
      <b/>
      <sz val="11"/>
      <color theme="2" tint="-0.499984740745262"/>
      <name val="Arial"/>
      <family val="2"/>
    </font>
    <font>
      <sz val="10"/>
      <color theme="1"/>
      <name val="Arial"/>
      <family val="2"/>
    </font>
    <font>
      <b/>
      <sz val="12"/>
      <color theme="1"/>
      <name val="Arial"/>
      <family val="2"/>
    </font>
    <font>
      <i/>
      <sz val="12"/>
      <color theme="1"/>
      <name val="Arial"/>
      <family val="2"/>
    </font>
    <font>
      <b/>
      <sz val="14"/>
      <color theme="1"/>
      <name val="Arial"/>
      <family val="2"/>
    </font>
    <font>
      <sz val="11"/>
      <color theme="0" tint="-0.14999847407452621"/>
      <name val="Arial"/>
      <family val="2"/>
    </font>
    <font>
      <u/>
      <sz val="11"/>
      <color theme="10"/>
      <name val="Calibri"/>
      <family val="2"/>
      <scheme val="minor"/>
    </font>
    <font>
      <u/>
      <sz val="11"/>
      <color theme="11"/>
      <name val="Calibri"/>
      <family val="2"/>
      <scheme val="minor"/>
    </font>
    <font>
      <i/>
      <sz val="8"/>
      <color theme="1"/>
      <name val="Arial"/>
      <family val="2"/>
    </font>
    <font>
      <sz val="18"/>
      <color theme="1"/>
      <name val="Arial"/>
      <family val="2"/>
    </font>
    <font>
      <b/>
      <sz val="22"/>
      <color theme="1"/>
      <name val="Arial"/>
      <family val="2"/>
    </font>
    <font>
      <sz val="11"/>
      <color theme="0"/>
      <name val="Calibri"/>
      <family val="2"/>
      <scheme val="minor"/>
    </font>
    <font>
      <sz val="9"/>
      <color theme="1"/>
      <name val="Calibri"/>
      <family val="2"/>
      <scheme val="minor"/>
    </font>
    <font>
      <sz val="9"/>
      <color theme="1"/>
      <name val="Arial"/>
      <family val="2"/>
    </font>
    <font>
      <i/>
      <sz val="9"/>
      <color theme="1"/>
      <name val="Arial"/>
      <family val="2"/>
    </font>
    <font>
      <b/>
      <sz val="9"/>
      <color theme="1"/>
      <name val="Arial"/>
      <family val="2"/>
    </font>
    <font>
      <i/>
      <sz val="11"/>
      <color theme="0" tint="-0.499984740745262"/>
      <name val="Arial"/>
      <family val="2"/>
    </font>
    <font>
      <sz val="11"/>
      <color theme="0" tint="-0.499984740745262"/>
      <name val="Calibri"/>
      <family val="2"/>
      <scheme val="minor"/>
    </font>
    <font>
      <sz val="11"/>
      <color theme="0" tint="-0.499984740745262"/>
      <name val="Arial"/>
      <family val="2"/>
    </font>
    <font>
      <b/>
      <sz val="11"/>
      <color theme="0" tint="-0.499984740745262"/>
      <name val="Arial"/>
      <family val="2"/>
    </font>
    <font>
      <b/>
      <sz val="11"/>
      <color theme="0" tint="-0.499984740745262"/>
      <name val="Calibri"/>
      <family val="2"/>
      <scheme val="minor"/>
    </font>
    <font>
      <b/>
      <sz val="10"/>
      <color theme="1"/>
      <name val="Arial"/>
      <family val="2"/>
    </font>
    <font>
      <sz val="22"/>
      <color theme="1"/>
      <name val="Arial"/>
      <family val="2"/>
    </font>
  </fonts>
  <fills count="1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2" tint="-0.249977111117893"/>
        <bgColor indexed="64"/>
      </patternFill>
    </fill>
    <fill>
      <patternFill patternType="solid">
        <fgColor indexed="42"/>
        <bgColor indexed="64"/>
      </patternFill>
    </fill>
    <fill>
      <patternFill patternType="solid">
        <fgColor indexed="22"/>
        <bgColor indexed="64"/>
      </patternFill>
    </fill>
    <fill>
      <patternFill patternType="solid">
        <fgColor indexed="10"/>
        <bgColor indexed="64"/>
      </patternFill>
    </fill>
    <fill>
      <patternFill patternType="solid">
        <fgColor indexed="47"/>
        <bgColor indexed="64"/>
      </patternFill>
    </fill>
    <fill>
      <patternFill patternType="solid">
        <fgColor indexed="43"/>
        <bgColor indexed="64"/>
      </patternFill>
    </fill>
    <fill>
      <patternFill patternType="solid">
        <fgColor indexed="11"/>
        <bgColor indexed="64"/>
      </patternFill>
    </fill>
    <fill>
      <patternFill patternType="solid">
        <fgColor rgb="FF7EC9B7"/>
        <bgColor indexed="64"/>
      </patternFill>
    </fill>
    <fill>
      <patternFill patternType="solid">
        <fgColor theme="2" tint="-9.9978637043366805E-2"/>
        <bgColor indexed="64"/>
      </patternFill>
    </fill>
    <fill>
      <patternFill patternType="solid">
        <fgColor theme="2"/>
        <bgColor indexed="64"/>
      </patternFill>
    </fill>
  </fills>
  <borders count="4">
    <border>
      <left/>
      <right/>
      <top/>
      <bottom/>
      <diagonal/>
    </border>
    <border>
      <left style="thin">
        <color auto="1"/>
      </left>
      <right style="thin">
        <color auto="1"/>
      </right>
      <top style="thin">
        <color auto="1"/>
      </top>
      <bottom style="thin">
        <color auto="1"/>
      </bottom>
      <diagonal/>
    </border>
    <border>
      <left/>
      <right/>
      <top/>
      <bottom style="double">
        <color auto="1"/>
      </bottom>
      <diagonal/>
    </border>
    <border>
      <left/>
      <right/>
      <top/>
      <bottom style="double">
        <color theme="1"/>
      </bottom>
      <diagonal/>
    </border>
  </borders>
  <cellStyleXfs count="323">
    <xf numFmtId="0" fontId="0" fillId="0" borderId="0"/>
    <xf numFmtId="0" fontId="3" fillId="0" borderId="0" applyNumberFormat="0" applyFill="0" applyBorder="0" applyAlignment="0" applyProtection="0"/>
    <xf numFmtId="0" fontId="2" fillId="0" borderId="0"/>
    <xf numFmtId="166" fontId="2" fillId="0" borderId="0" applyFont="0" applyFill="0" applyBorder="0" applyAlignment="0" applyProtection="0"/>
    <xf numFmtId="167" fontId="2"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4" fontId="2" fillId="0" borderId="0" applyFill="0" applyBorder="0" applyAlignment="0"/>
    <xf numFmtId="14" fontId="2" fillId="0" borderId="0" applyFill="0" applyBorder="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1" fillId="0" borderId="0"/>
    <xf numFmtId="0" fontId="6" fillId="0" borderId="0"/>
    <xf numFmtId="0" fontId="1" fillId="0" borderId="0"/>
    <xf numFmtId="0" fontId="1" fillId="0" borderId="0"/>
    <xf numFmtId="0" fontId="6" fillId="0" borderId="0"/>
    <xf numFmtId="0" fontId="2" fillId="0" borderId="0"/>
    <xf numFmtId="0" fontId="2"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6" fillId="0" borderId="0"/>
    <xf numFmtId="0" fontId="2" fillId="0" borderId="0"/>
    <xf numFmtId="0" fontId="2" fillId="0" borderId="0"/>
    <xf numFmtId="0" fontId="2" fillId="0" borderId="0"/>
    <xf numFmtId="0" fontId="2"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6" fillId="0" borderId="0"/>
    <xf numFmtId="0" fontId="6"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6" fillId="0" borderId="0"/>
    <xf numFmtId="0" fontId="1" fillId="0" borderId="0"/>
    <xf numFmtId="0" fontId="1"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 fontId="2" fillId="0" borderId="1" applyFont="0" applyFill="0" applyAlignment="0"/>
    <xf numFmtId="3" fontId="2" fillId="0" borderId="1" applyFont="0" applyFill="0" applyAlignment="0"/>
    <xf numFmtId="0" fontId="7" fillId="0" borderId="1" applyFill="0" applyBorder="0" applyAlignment="0">
      <alignment horizontal="center"/>
      <protection locked="0"/>
    </xf>
    <xf numFmtId="49" fontId="7" fillId="7" borderId="1" applyFill="0" applyBorder="0">
      <alignment horizontal="right"/>
      <protection locked="0"/>
    </xf>
    <xf numFmtId="49" fontId="8" fillId="0" borderId="1" applyFill="0">
      <alignment horizontal="center"/>
      <protection locked="0"/>
    </xf>
    <xf numFmtId="0" fontId="9" fillId="0" borderId="0"/>
    <xf numFmtId="1" fontId="10" fillId="8" borderId="1">
      <alignment horizontal="center" wrapText="1"/>
    </xf>
    <xf numFmtId="3" fontId="11" fillId="0" borderId="1" applyFont="0" applyFill="0">
      <alignment horizontal="center"/>
    </xf>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9" fontId="2" fillId="9" borderId="0" applyFill="0" applyBorder="0">
      <alignment horizontal="right"/>
    </xf>
    <xf numFmtId="49" fontId="2" fillId="9" borderId="0" applyFill="0" applyBorder="0">
      <alignment horizontal="right"/>
    </xf>
    <xf numFmtId="168" fontId="4" fillId="10" borderId="1" applyFont="0" applyFill="0" applyAlignment="0"/>
    <xf numFmtId="169" fontId="4" fillId="10" borderId="1" applyFont="0" applyFill="0" applyBorder="0" applyAlignment="0"/>
    <xf numFmtId="170" fontId="2" fillId="10" borderId="1" applyFont="0" applyFill="0" applyBorder="0" applyAlignment="0"/>
    <xf numFmtId="169" fontId="7" fillId="11" borderId="1" applyFill="0" applyBorder="0" applyAlignment="0">
      <protection locked="0"/>
    </xf>
    <xf numFmtId="170" fontId="7" fillId="8" borderId="1" applyFill="0" applyBorder="0" applyAlignment="0">
      <protection locked="0"/>
    </xf>
    <xf numFmtId="171" fontId="2" fillId="12" borderId="0" applyFill="0" applyBorder="0" applyAlignment="0">
      <alignment horizontal="left"/>
    </xf>
    <xf numFmtId="171" fontId="4" fillId="11" borderId="1" applyFont="0" applyFill="0" applyBorder="0" applyAlignment="0"/>
    <xf numFmtId="172" fontId="2" fillId="12" borderId="0" applyFont="0" applyFill="0" applyBorder="0" applyAlignment="0" applyProtection="0">
      <alignment horizontal="left"/>
    </xf>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cellStyleXfs>
  <cellXfs count="106">
    <xf numFmtId="0" fontId="0" fillId="0" borderId="0" xfId="0"/>
    <xf numFmtId="0" fontId="0" fillId="3" borderId="0" xfId="0" applyFill="1"/>
    <xf numFmtId="0" fontId="0" fillId="0" borderId="0" xfId="0" applyAlignment="1">
      <alignment horizontal="center"/>
    </xf>
    <xf numFmtId="0" fontId="0" fillId="2" borderId="0" xfId="0" applyFill="1" applyBorder="1"/>
    <xf numFmtId="0" fontId="5" fillId="2" borderId="0" xfId="0" applyFont="1" applyFill="1"/>
    <xf numFmtId="0" fontId="0" fillId="0" borderId="0" xfId="0"/>
    <xf numFmtId="0" fontId="0" fillId="2" borderId="0" xfId="0" applyFill="1"/>
    <xf numFmtId="0" fontId="0" fillId="2" borderId="0" xfId="0" applyFill="1" applyAlignment="1">
      <alignment horizontal="center"/>
    </xf>
    <xf numFmtId="0" fontId="5" fillId="2" borderId="0" xfId="0" applyFont="1" applyFill="1" applyAlignment="1">
      <alignment horizontal="center"/>
    </xf>
    <xf numFmtId="0" fontId="12" fillId="2" borderId="0" xfId="0" applyFont="1" applyFill="1"/>
    <xf numFmtId="0" fontId="12" fillId="3" borderId="0" xfId="0" applyFont="1" applyFill="1" applyBorder="1"/>
    <xf numFmtId="0" fontId="15" fillId="5" borderId="0" xfId="0" applyFont="1" applyFill="1" applyBorder="1"/>
    <xf numFmtId="0" fontId="12" fillId="5" borderId="0" xfId="0" applyFont="1" applyFill="1" applyBorder="1" applyAlignment="1">
      <alignment horizontal="center"/>
    </xf>
    <xf numFmtId="0" fontId="12" fillId="5" borderId="0" xfId="0" applyFont="1" applyFill="1" applyBorder="1"/>
    <xf numFmtId="0" fontId="17" fillId="5" borderId="0" xfId="0" applyFont="1" applyFill="1" applyBorder="1"/>
    <xf numFmtId="0" fontId="15" fillId="5" borderId="0" xfId="0" applyFont="1" applyFill="1" applyBorder="1" applyAlignment="1">
      <alignment horizontal="center"/>
    </xf>
    <xf numFmtId="0" fontId="18" fillId="5" borderId="0" xfId="0" applyFont="1" applyFill="1" applyBorder="1"/>
    <xf numFmtId="0" fontId="12" fillId="2" borderId="1" xfId="0" applyFont="1" applyFill="1" applyBorder="1" applyAlignment="1">
      <alignment horizontal="center"/>
    </xf>
    <xf numFmtId="0" fontId="21" fillId="5" borderId="0" xfId="0" applyFont="1" applyFill="1" applyBorder="1"/>
    <xf numFmtId="0" fontId="15" fillId="5" borderId="0" xfId="0" applyFont="1" applyFill="1" applyBorder="1" applyAlignment="1">
      <alignment vertical="center"/>
    </xf>
    <xf numFmtId="0" fontId="18" fillId="5" borderId="0" xfId="0" applyFont="1" applyFill="1" applyBorder="1" applyAlignment="1"/>
    <xf numFmtId="165" fontId="18" fillId="0" borderId="1" xfId="0" applyNumberFormat="1" applyFont="1" applyFill="1" applyBorder="1" applyAlignment="1" applyProtection="1">
      <alignment horizontal="center"/>
      <protection locked="0"/>
    </xf>
    <xf numFmtId="0" fontId="18" fillId="5" borderId="0" xfId="0" applyFont="1" applyFill="1" applyBorder="1" applyAlignment="1">
      <alignment horizontal="center"/>
    </xf>
    <xf numFmtId="0" fontId="15" fillId="5" borderId="0" xfId="0" applyFont="1" applyFill="1" applyBorder="1" applyAlignment="1"/>
    <xf numFmtId="0" fontId="15" fillId="3" borderId="0" xfId="0" applyFont="1" applyFill="1" applyBorder="1"/>
    <xf numFmtId="0" fontId="12" fillId="3" borderId="0" xfId="0" applyFont="1" applyFill="1" applyBorder="1" applyAlignment="1">
      <alignment horizontal="center"/>
    </xf>
    <xf numFmtId="0" fontId="12" fillId="4" borderId="0" xfId="0" applyFont="1" applyFill="1"/>
    <xf numFmtId="165" fontId="12" fillId="0" borderId="1" xfId="0" applyNumberFormat="1" applyFont="1" applyFill="1" applyBorder="1" applyAlignment="1" applyProtection="1">
      <alignment horizontal="center"/>
    </xf>
    <xf numFmtId="0" fontId="12" fillId="6" borderId="0" xfId="0" applyFont="1" applyFill="1" applyBorder="1"/>
    <xf numFmtId="0" fontId="15" fillId="6" borderId="0" xfId="0" applyFont="1" applyFill="1" applyBorder="1"/>
    <xf numFmtId="0" fontId="12" fillId="6" borderId="0" xfId="0" applyFont="1" applyFill="1" applyBorder="1" applyAlignment="1">
      <alignment horizontal="center"/>
    </xf>
    <xf numFmtId="0" fontId="16" fillId="6" borderId="0" xfId="1" applyFont="1" applyFill="1" applyBorder="1" applyAlignment="1">
      <alignment horizontal="center"/>
    </xf>
    <xf numFmtId="0" fontId="18" fillId="6" borderId="0" xfId="0" applyFont="1" applyFill="1" applyBorder="1"/>
    <xf numFmtId="0" fontId="12" fillId="0" borderId="1" xfId="0" applyFont="1" applyBorder="1" applyAlignment="1">
      <alignment horizontal="center"/>
    </xf>
    <xf numFmtId="0" fontId="22" fillId="6" borderId="0" xfId="0" applyFont="1" applyFill="1" applyBorder="1" applyAlignment="1">
      <alignment horizontal="left"/>
    </xf>
    <xf numFmtId="0" fontId="15" fillId="6" borderId="0" xfId="0" applyFont="1" applyFill="1" applyAlignment="1">
      <alignment horizontal="left"/>
    </xf>
    <xf numFmtId="0" fontId="18" fillId="6" borderId="0" xfId="0" applyFont="1" applyFill="1" applyBorder="1" applyAlignment="1">
      <alignment horizontal="left"/>
    </xf>
    <xf numFmtId="0" fontId="15" fillId="6" borderId="0" xfId="0" applyFont="1" applyFill="1" applyBorder="1" applyAlignment="1"/>
    <xf numFmtId="0" fontId="23" fillId="3" borderId="0" xfId="0" applyFont="1" applyFill="1" applyBorder="1"/>
    <xf numFmtId="0" fontId="24" fillId="3" borderId="0" xfId="0" applyFont="1" applyFill="1" applyBorder="1"/>
    <xf numFmtId="1" fontId="19" fillId="3" borderId="0" xfId="0" applyNumberFormat="1" applyFont="1" applyFill="1" applyBorder="1" applyAlignment="1">
      <alignment horizontal="center"/>
    </xf>
    <xf numFmtId="0" fontId="25" fillId="3" borderId="0" xfId="0" applyFont="1" applyFill="1" applyBorder="1"/>
    <xf numFmtId="0" fontId="17" fillId="3" borderId="0" xfId="0" applyFont="1" applyFill="1" applyBorder="1"/>
    <xf numFmtId="1" fontId="25" fillId="3" borderId="2" xfId="0" applyNumberFormat="1" applyFont="1" applyFill="1" applyBorder="1" applyAlignment="1">
      <alignment horizontal="center"/>
    </xf>
    <xf numFmtId="1" fontId="12" fillId="3" borderId="0" xfId="0" applyNumberFormat="1" applyFont="1" applyFill="1" applyBorder="1" applyAlignment="1">
      <alignment horizontal="center"/>
    </xf>
    <xf numFmtId="0" fontId="26" fillId="3" borderId="0" xfId="0" applyFont="1" applyFill="1" applyBorder="1"/>
    <xf numFmtId="0" fontId="26" fillId="3" borderId="0" xfId="0" applyFont="1" applyFill="1" applyBorder="1" applyAlignment="1">
      <alignment horizontal="center"/>
    </xf>
    <xf numFmtId="0" fontId="12" fillId="2" borderId="0" xfId="0" applyFont="1" applyFill="1" applyAlignment="1">
      <alignment horizontal="center"/>
    </xf>
    <xf numFmtId="0" fontId="12" fillId="13" borderId="0" xfId="0" applyFont="1" applyFill="1" applyBorder="1"/>
    <xf numFmtId="0" fontId="15" fillId="13" borderId="0" xfId="0" applyFont="1" applyFill="1" applyBorder="1"/>
    <xf numFmtId="0" fontId="12" fillId="13" borderId="0" xfId="0" applyFont="1" applyFill="1" applyBorder="1" applyAlignment="1">
      <alignment horizontal="center"/>
    </xf>
    <xf numFmtId="0" fontId="18" fillId="13" borderId="0" xfId="0" applyFont="1" applyFill="1" applyBorder="1"/>
    <xf numFmtId="0" fontId="16" fillId="13" borderId="0" xfId="1" applyFont="1" applyFill="1" applyBorder="1" applyAlignment="1">
      <alignment horizontal="center"/>
    </xf>
    <xf numFmtId="0" fontId="15" fillId="4" borderId="0" xfId="0" applyFont="1" applyFill="1"/>
    <xf numFmtId="0" fontId="12" fillId="4" borderId="0" xfId="0" applyFont="1" applyFill="1" applyAlignment="1">
      <alignment horizontal="center"/>
    </xf>
    <xf numFmtId="0" fontId="13" fillId="4" borderId="0" xfId="0" applyFont="1" applyFill="1" applyBorder="1"/>
    <xf numFmtId="0" fontId="22" fillId="4" borderId="0" xfId="0" quotePrefix="1" applyFont="1" applyFill="1"/>
    <xf numFmtId="0" fontId="12" fillId="4" borderId="0" xfId="0" applyFont="1" applyFill="1" applyBorder="1"/>
    <xf numFmtId="0" fontId="12" fillId="4" borderId="0" xfId="0" quotePrefix="1" applyFont="1" applyFill="1"/>
    <xf numFmtId="0" fontId="12" fillId="4" borderId="0" xfId="0" applyFont="1" applyFill="1" applyBorder="1" applyAlignment="1">
      <alignment horizontal="center"/>
    </xf>
    <xf numFmtId="0" fontId="15" fillId="4" borderId="0" xfId="0" applyFont="1" applyFill="1" applyBorder="1"/>
    <xf numFmtId="1" fontId="25" fillId="3" borderId="0" xfId="0" applyNumberFormat="1" applyFont="1" applyFill="1" applyBorder="1" applyAlignment="1">
      <alignment horizontal="center"/>
    </xf>
    <xf numFmtId="1" fontId="25" fillId="3" borderId="3" xfId="0" applyNumberFormat="1" applyFont="1" applyFill="1" applyBorder="1" applyAlignment="1">
      <alignment horizontal="center"/>
    </xf>
    <xf numFmtId="0" fontId="0" fillId="4" borderId="0" xfId="0" applyFill="1"/>
    <xf numFmtId="0" fontId="12" fillId="2" borderId="0" xfId="0" applyFont="1" applyFill="1" applyBorder="1"/>
    <xf numFmtId="0" fontId="12" fillId="2" borderId="0" xfId="0" applyFont="1" applyFill="1" applyBorder="1" applyAlignment="1">
      <alignment horizontal="center"/>
    </xf>
    <xf numFmtId="1" fontId="29" fillId="2" borderId="1" xfId="0" applyNumberFormat="1" applyFont="1" applyFill="1" applyBorder="1" applyAlignment="1" applyProtection="1">
      <alignment horizontal="center" wrapText="1"/>
    </xf>
    <xf numFmtId="0" fontId="16" fillId="2" borderId="0" xfId="1" applyFont="1" applyFill="1" applyBorder="1" applyAlignment="1">
      <alignment horizontal="left"/>
    </xf>
    <xf numFmtId="0" fontId="26" fillId="2" borderId="0" xfId="0" applyFont="1" applyFill="1" applyBorder="1"/>
    <xf numFmtId="0" fontId="26" fillId="2" borderId="0" xfId="0" applyFont="1" applyFill="1" applyBorder="1" applyAlignment="1">
      <alignment horizontal="center"/>
    </xf>
    <xf numFmtId="0" fontId="31" fillId="4" borderId="0" xfId="0" applyFont="1" applyFill="1" applyBorder="1"/>
    <xf numFmtId="0" fontId="33" fillId="2" borderId="0" xfId="0" applyFont="1" applyFill="1"/>
    <xf numFmtId="0" fontId="34" fillId="2" borderId="0" xfId="0" applyFont="1" applyFill="1" applyBorder="1" applyAlignment="1">
      <alignment horizontal="center"/>
    </xf>
    <xf numFmtId="1" fontId="35" fillId="2" borderId="0" xfId="0" applyNumberFormat="1" applyFont="1" applyFill="1" applyBorder="1" applyAlignment="1" applyProtection="1">
      <alignment horizontal="center" wrapText="1"/>
    </xf>
    <xf numFmtId="0" fontId="36" fillId="2" borderId="0" xfId="0" applyFont="1" applyFill="1" applyBorder="1"/>
    <xf numFmtId="0" fontId="35" fillId="2" borderId="0" xfId="0" applyFont="1" applyFill="1" applyBorder="1"/>
    <xf numFmtId="1" fontId="34" fillId="2" borderId="0" xfId="0" applyNumberFormat="1" applyFont="1" applyFill="1" applyBorder="1" applyAlignment="1">
      <alignment horizontal="center"/>
    </xf>
    <xf numFmtId="0" fontId="34" fillId="2" borderId="0" xfId="0" applyFont="1" applyFill="1" applyBorder="1"/>
    <xf numFmtId="0" fontId="33" fillId="2" borderId="0" xfId="0" applyFont="1" applyFill="1" applyBorder="1"/>
    <xf numFmtId="1" fontId="36" fillId="2" borderId="2" xfId="0" applyNumberFormat="1" applyFont="1" applyFill="1" applyBorder="1" applyAlignment="1">
      <alignment horizontal="center"/>
    </xf>
    <xf numFmtId="1" fontId="36" fillId="2" borderId="0" xfId="0" applyNumberFormat="1" applyFont="1" applyFill="1" applyBorder="1" applyAlignment="1">
      <alignment horizontal="center"/>
    </xf>
    <xf numFmtId="0" fontId="32" fillId="0" borderId="0" xfId="0" applyFont="1"/>
    <xf numFmtId="1" fontId="32" fillId="0" borderId="0" xfId="0" applyNumberFormat="1" applyFont="1"/>
    <xf numFmtId="0" fontId="37" fillId="14" borderId="1" xfId="0" applyFont="1" applyFill="1" applyBorder="1" applyAlignment="1">
      <alignment horizontal="center"/>
    </xf>
    <xf numFmtId="0" fontId="38" fillId="2" borderId="0" xfId="0" applyFont="1" applyFill="1"/>
    <xf numFmtId="0" fontId="39" fillId="2" borderId="0" xfId="0" applyFont="1" applyFill="1"/>
    <xf numFmtId="0" fontId="39" fillId="2" borderId="0" xfId="0" applyFont="1" applyFill="1" applyAlignment="1">
      <alignment horizontal="center"/>
    </xf>
    <xf numFmtId="0" fontId="38" fillId="0" borderId="0" xfId="0" applyFont="1"/>
    <xf numFmtId="0" fontId="40" fillId="2" borderId="0" xfId="0" applyFont="1" applyFill="1"/>
    <xf numFmtId="1" fontId="39" fillId="2" borderId="0" xfId="0" applyNumberFormat="1" applyFont="1" applyFill="1" applyAlignment="1">
      <alignment horizontal="center"/>
    </xf>
    <xf numFmtId="0" fontId="39" fillId="2" borderId="0" xfId="0" applyFont="1" applyFill="1" applyBorder="1"/>
    <xf numFmtId="0" fontId="39" fillId="2" borderId="0" xfId="0" applyFont="1" applyFill="1" applyBorder="1" applyAlignment="1">
      <alignment horizontal="center"/>
    </xf>
    <xf numFmtId="0" fontId="38" fillId="2" borderId="0" xfId="0" applyFont="1" applyFill="1" applyBorder="1"/>
    <xf numFmtId="1" fontId="38" fillId="2" borderId="0" xfId="0" applyNumberFormat="1" applyFont="1" applyFill="1" applyBorder="1"/>
    <xf numFmtId="0" fontId="38" fillId="2" borderId="0" xfId="0" applyFont="1" applyFill="1" applyBorder="1" applyAlignment="1">
      <alignment horizontal="center"/>
    </xf>
    <xf numFmtId="0" fontId="38" fillId="2" borderId="0" xfId="0" applyFont="1" applyFill="1" applyAlignment="1">
      <alignment horizontal="center"/>
    </xf>
    <xf numFmtId="1" fontId="38" fillId="2" borderId="0" xfId="0" applyNumberFormat="1" applyFont="1" applyFill="1"/>
    <xf numFmtId="0" fontId="38" fillId="3" borderId="0" xfId="0" applyFont="1" applyFill="1"/>
    <xf numFmtId="0" fontId="41" fillId="2" borderId="0" xfId="0" applyFont="1" applyFill="1" applyBorder="1"/>
    <xf numFmtId="0" fontId="37" fillId="15" borderId="1" xfId="0" applyFont="1" applyFill="1" applyBorder="1" applyAlignment="1">
      <alignment horizontal="center"/>
    </xf>
    <xf numFmtId="0" fontId="15" fillId="2" borderId="0" xfId="0" applyFont="1" applyFill="1" applyBorder="1" applyAlignment="1">
      <alignment horizontal="left"/>
    </xf>
    <xf numFmtId="0" fontId="16" fillId="3" borderId="0" xfId="1" applyFont="1" applyFill="1" applyBorder="1" applyAlignment="1">
      <alignment horizontal="left"/>
    </xf>
    <xf numFmtId="0" fontId="20" fillId="5" borderId="0" xfId="1" applyFont="1" applyFill="1" applyBorder="1" applyAlignment="1"/>
    <xf numFmtId="0" fontId="20" fillId="13" borderId="0" xfId="1" applyFont="1" applyFill="1" applyBorder="1" applyAlignment="1">
      <alignment horizontal="left"/>
    </xf>
    <xf numFmtId="0" fontId="20" fillId="6" borderId="0" xfId="1" applyFont="1" applyFill="1" applyBorder="1" applyAlignment="1">
      <alignment horizontal="left"/>
    </xf>
    <xf numFmtId="0" fontId="20" fillId="6" borderId="0" xfId="1" applyFont="1" applyFill="1" applyBorder="1" applyAlignment="1">
      <alignment horizontal="left" vertical="top"/>
    </xf>
  </cellXfs>
  <cellStyles count="323">
    <cellStyle name="_x000a_shell=progma" xfId="2"/>
    <cellStyle name="1000-sep (2 dec) 2" xfId="3"/>
    <cellStyle name="1000-sep (2 dec) 2 2" xfId="4"/>
    <cellStyle name="1000-sep (2 dec) 2 3" xfId="5"/>
    <cellStyle name="1000-sep (2 dec) 3" xfId="6"/>
    <cellStyle name="1000-sep (2 dec) 3 2" xfId="7"/>
    <cellStyle name="1000-sep (2 dec) 4" xfId="8"/>
    <cellStyle name="1000-sep (2 dec) 4 2" xfId="9"/>
    <cellStyle name="1000-sep (2 dec) 5" xfId="10"/>
    <cellStyle name="1000-sep (2 dec) 5 2" xfId="11"/>
    <cellStyle name="1000-sep (2 dec) 5 2 2" xfId="12"/>
    <cellStyle name="1000-sep (2 dec) 5 3" xfId="13"/>
    <cellStyle name="1000-sep (2 dec) 6" xfId="14"/>
    <cellStyle name="1000-sep (2 dec) 7" xfId="15"/>
    <cellStyle name="Dato" xfId="16"/>
    <cellStyle name="Dato 2" xfId="17"/>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Normal" xfId="0" builtinId="0"/>
    <cellStyle name="Normal 10" xfId="18"/>
    <cellStyle name="Normal 10 2" xfId="19"/>
    <cellStyle name="Normal 10 3" xfId="20"/>
    <cellStyle name="Normal 10 4" xfId="21"/>
    <cellStyle name="Normal 11" xfId="22"/>
    <cellStyle name="Normal 11 2" xfId="23"/>
    <cellStyle name="Normal 11 3" xfId="24"/>
    <cellStyle name="Normal 11 4" xfId="25"/>
    <cellStyle name="Normal 11 5" xfId="26"/>
    <cellStyle name="Normal 11 6" xfId="27"/>
    <cellStyle name="Normal 11 7" xfId="28"/>
    <cellStyle name="Normal 11 8" xfId="29"/>
    <cellStyle name="Normal 12" xfId="30"/>
    <cellStyle name="Normal 12 2" xfId="31"/>
    <cellStyle name="Normal 12 3" xfId="32"/>
    <cellStyle name="Normal 12 4" xfId="33"/>
    <cellStyle name="Normal 12 5" xfId="34"/>
    <cellStyle name="Normal 12 6" xfId="35"/>
    <cellStyle name="Normal 12 7" xfId="36"/>
    <cellStyle name="Normal 12 8" xfId="37"/>
    <cellStyle name="Normal 13" xfId="38"/>
    <cellStyle name="Normal 13 2" xfId="39"/>
    <cellStyle name="Normal 13 3" xfId="40"/>
    <cellStyle name="Normal 13 4" xfId="41"/>
    <cellStyle name="Normal 13 5" xfId="42"/>
    <cellStyle name="Normal 13 6" xfId="43"/>
    <cellStyle name="Normal 13 7" xfId="44"/>
    <cellStyle name="Normal 13 8" xfId="45"/>
    <cellStyle name="Normal 14" xfId="46"/>
    <cellStyle name="Normal 14 2" xfId="47"/>
    <cellStyle name="Normal 14 3" xfId="48"/>
    <cellStyle name="Normal 14 4" xfId="49"/>
    <cellStyle name="Normal 14 5" xfId="50"/>
    <cellStyle name="Normal 14 6" xfId="51"/>
    <cellStyle name="Normal 14 7" xfId="52"/>
    <cellStyle name="Normal 14 8" xfId="53"/>
    <cellStyle name="Normal 15" xfId="54"/>
    <cellStyle name="Normal 15 2" xfId="55"/>
    <cellStyle name="Normal 15 3" xfId="56"/>
    <cellStyle name="Normal 15 4" xfId="57"/>
    <cellStyle name="Normal 15 5" xfId="58"/>
    <cellStyle name="Normal 15 6" xfId="59"/>
    <cellStyle name="Normal 15 7" xfId="60"/>
    <cellStyle name="Normal 15 8" xfId="61"/>
    <cellStyle name="Normal 16" xfId="62"/>
    <cellStyle name="Normal 16 2" xfId="63"/>
    <cellStyle name="Normal 16 3" xfId="64"/>
    <cellStyle name="Normal 16 3 2" xfId="65"/>
    <cellStyle name="Normal 16 3_Book1 (3)" xfId="66"/>
    <cellStyle name="Normal 16 4" xfId="67"/>
    <cellStyle name="Normal 16 5" xfId="68"/>
    <cellStyle name="Normal 16_Book1 (3)" xfId="69"/>
    <cellStyle name="Normal 17" xfId="70"/>
    <cellStyle name="Normal 18" xfId="71"/>
    <cellStyle name="Normal 19" xfId="72"/>
    <cellStyle name="Normal 19 2" xfId="73"/>
    <cellStyle name="Normal 19 3" xfId="74"/>
    <cellStyle name="Normal 19 4" xfId="75"/>
    <cellStyle name="Normal 19_Book1 (3)" xfId="76"/>
    <cellStyle name="Normal 2" xfId="77"/>
    <cellStyle name="Normal 2 10" xfId="78"/>
    <cellStyle name="Normal 2 10 2" xfId="79"/>
    <cellStyle name="Normal 2 10 3" xfId="80"/>
    <cellStyle name="Normal 2 10 4" xfId="81"/>
    <cellStyle name="Normal 2 10_Book1 (3)" xfId="82"/>
    <cellStyle name="Normal 2 11" xfId="83"/>
    <cellStyle name="Normal 2 11 2" xfId="84"/>
    <cellStyle name="Normal 2 11 3" xfId="85"/>
    <cellStyle name="Normal 2 11 4" xfId="86"/>
    <cellStyle name="Normal 2 11_Book1 (3)" xfId="87"/>
    <cellStyle name="Normal 2 12" xfId="88"/>
    <cellStyle name="Normal 2 12 2" xfId="89"/>
    <cellStyle name="Normal 2 12 3" xfId="90"/>
    <cellStyle name="Normal 2 12 4" xfId="91"/>
    <cellStyle name="Normal 2 12_Book1 (3)" xfId="92"/>
    <cellStyle name="Normal 2 13" xfId="93"/>
    <cellStyle name="Normal 2 14" xfId="94"/>
    <cellStyle name="Normal 2 15" xfId="95"/>
    <cellStyle name="Normal 2 16" xfId="96"/>
    <cellStyle name="Normal 2 17" xfId="97"/>
    <cellStyle name="Normal 2 18" xfId="98"/>
    <cellStyle name="Normal 2 19" xfId="99"/>
    <cellStyle name="Normal 2 2" xfId="100"/>
    <cellStyle name="Normal 2 2 10" xfId="101"/>
    <cellStyle name="Normal 2 2 10 2" xfId="102"/>
    <cellStyle name="Normal 2 2 10 3" xfId="103"/>
    <cellStyle name="Normal 2 2 10 4" xfId="104"/>
    <cellStyle name="Normal 2 2 10_Book1 (3)" xfId="105"/>
    <cellStyle name="Normal 2 2 11" xfId="106"/>
    <cellStyle name="Normal 2 2 11 2" xfId="107"/>
    <cellStyle name="Normal 2 2 11 3" xfId="108"/>
    <cellStyle name="Normal 2 2 11 4" xfId="109"/>
    <cellStyle name="Normal 2 2 11_Book1 (3)" xfId="110"/>
    <cellStyle name="Normal 2 2 12" xfId="111"/>
    <cellStyle name="Normal 2 2 12 2" xfId="112"/>
    <cellStyle name="Normal 2 2 12 3" xfId="113"/>
    <cellStyle name="Normal 2 2 12 4" xfId="114"/>
    <cellStyle name="Normal 2 2 12_Book1 (3)" xfId="115"/>
    <cellStyle name="Normal 2 2 13" xfId="116"/>
    <cellStyle name="Normal 2 2 13 2" xfId="117"/>
    <cellStyle name="Normal 2 2 13 3" xfId="118"/>
    <cellStyle name="Normal 2 2 13 4" xfId="119"/>
    <cellStyle name="Normal 2 2 13_Book1 (3)" xfId="120"/>
    <cellStyle name="Normal 2 2 2" xfId="121"/>
    <cellStyle name="Normal 2 2 2 2" xfId="122"/>
    <cellStyle name="Normal 2 2 2 3" xfId="123"/>
    <cellStyle name="Normal 2 2 2 4" xfId="124"/>
    <cellStyle name="Normal 2 2 2_Book1 (3)" xfId="125"/>
    <cellStyle name="Normal 2 2 3" xfId="126"/>
    <cellStyle name="Normal 2 2 3 2" xfId="127"/>
    <cellStyle name="Normal 2 2 3 3" xfId="128"/>
    <cellStyle name="Normal 2 2 3 4" xfId="129"/>
    <cellStyle name="Normal 2 2 3_Book1 (3)" xfId="130"/>
    <cellStyle name="Normal 2 2 4" xfId="131"/>
    <cellStyle name="Normal 2 2 4 2" xfId="132"/>
    <cellStyle name="Normal 2 2 4 3" xfId="133"/>
    <cellStyle name="Normal 2 2 4 4" xfId="134"/>
    <cellStyle name="Normal 2 2 4_Book1 (3)" xfId="135"/>
    <cellStyle name="Normal 2 2 5" xfId="136"/>
    <cellStyle name="Normal 2 2 5 2" xfId="137"/>
    <cellStyle name="Normal 2 2 5 3" xfId="138"/>
    <cellStyle name="Normal 2 2 5 4" xfId="139"/>
    <cellStyle name="Normal 2 2 5_Book1 (3)" xfId="140"/>
    <cellStyle name="Normal 2 2 6" xfId="141"/>
    <cellStyle name="Normal 2 2 6 2" xfId="142"/>
    <cellStyle name="Normal 2 2 6 3" xfId="143"/>
    <cellStyle name="Normal 2 2 6 4" xfId="144"/>
    <cellStyle name="Normal 2 2 6_Book1 (3)" xfId="145"/>
    <cellStyle name="Normal 2 2 7" xfId="146"/>
    <cellStyle name="Normal 2 2 7 2" xfId="147"/>
    <cellStyle name="Normal 2 2 7 3" xfId="148"/>
    <cellStyle name="Normal 2 2 7 4" xfId="149"/>
    <cellStyle name="Normal 2 2 7_Book1 (3)" xfId="150"/>
    <cellStyle name="Normal 2 2 8" xfId="151"/>
    <cellStyle name="Normal 2 2 8 2" xfId="152"/>
    <cellStyle name="Normal 2 2 8 3" xfId="153"/>
    <cellStyle name="Normal 2 2 8 4" xfId="154"/>
    <cellStyle name="Normal 2 2 8_Book1 (3)" xfId="155"/>
    <cellStyle name="Normal 2 2 9" xfId="156"/>
    <cellStyle name="Normal 2 2 9 2" xfId="157"/>
    <cellStyle name="Normal 2 2 9 3" xfId="158"/>
    <cellStyle name="Normal 2 2 9 4" xfId="159"/>
    <cellStyle name="Normal 2 2 9_Book1 (3)" xfId="160"/>
    <cellStyle name="Normal 2 20" xfId="161"/>
    <cellStyle name="Normal 2 21" xfId="162"/>
    <cellStyle name="Normal 2 22" xfId="163"/>
    <cellStyle name="Normal 2 23" xfId="164"/>
    <cellStyle name="Normal 2 24" xfId="165"/>
    <cellStyle name="Normal 2 24 2" xfId="166"/>
    <cellStyle name="Normal 2 24_Book1 (3)" xfId="167"/>
    <cellStyle name="Normal 2 25" xfId="168"/>
    <cellStyle name="Normal 2 26" xfId="169"/>
    <cellStyle name="Normal 2 3" xfId="170"/>
    <cellStyle name="Normal 2 3 2" xfId="171"/>
    <cellStyle name="Normal 2 3 3" xfId="172"/>
    <cellStyle name="Normal 2 3 4" xfId="173"/>
    <cellStyle name="Normal 2 3_Book1 (3)" xfId="174"/>
    <cellStyle name="Normal 2 4" xfId="175"/>
    <cellStyle name="Normal 2 4 2" xfId="176"/>
    <cellStyle name="Normal 2 4 3" xfId="177"/>
    <cellStyle name="Normal 2 4 4" xfId="178"/>
    <cellStyle name="Normal 2 4_Book1 (3)" xfId="179"/>
    <cellStyle name="Normal 2 5" xfId="180"/>
    <cellStyle name="Normal 2 5 2" xfId="181"/>
    <cellStyle name="Normal 2 5 3" xfId="182"/>
    <cellStyle name="Normal 2 5 4" xfId="183"/>
    <cellStyle name="Normal 2 5_Book1 (3)" xfId="184"/>
    <cellStyle name="Normal 2 6" xfId="185"/>
    <cellStyle name="Normal 2 6 2" xfId="186"/>
    <cellStyle name="Normal 2 6 3" xfId="187"/>
    <cellStyle name="Normal 2 6 4" xfId="188"/>
    <cellStyle name="Normal 2 6_Book1 (3)" xfId="189"/>
    <cellStyle name="Normal 2 7" xfId="190"/>
    <cellStyle name="Normal 2 7 2" xfId="191"/>
    <cellStyle name="Normal 2 7 3" xfId="192"/>
    <cellStyle name="Normal 2 7 4" xfId="193"/>
    <cellStyle name="Normal 2 7_Book1 (3)" xfId="194"/>
    <cellStyle name="Normal 2 8" xfId="195"/>
    <cellStyle name="Normal 2 8 2" xfId="196"/>
    <cellStyle name="Normal 2 8 3" xfId="197"/>
    <cellStyle name="Normal 2 8 4" xfId="198"/>
    <cellStyle name="Normal 2 8_Book1 (3)" xfId="199"/>
    <cellStyle name="Normal 2 9" xfId="200"/>
    <cellStyle name="Normal 2 9 2" xfId="201"/>
    <cellStyle name="Normal 2 9 3" xfId="202"/>
    <cellStyle name="Normal 2 9 4" xfId="203"/>
    <cellStyle name="Normal 2 9_Book1 (3)" xfId="204"/>
    <cellStyle name="Normal 2_Book1 (3)" xfId="205"/>
    <cellStyle name="Normal 20" xfId="206"/>
    <cellStyle name="Normal 21" xfId="207"/>
    <cellStyle name="Normal 22" xfId="208"/>
    <cellStyle name="Normal 3" xfId="209"/>
    <cellStyle name="Normal 3 2" xfId="210"/>
    <cellStyle name="Normal 3 3" xfId="211"/>
    <cellStyle name="Normal 3 4" xfId="212"/>
    <cellStyle name="Normal 3 5" xfId="213"/>
    <cellStyle name="Normal 4" xfId="214"/>
    <cellStyle name="Normal 4 10" xfId="215"/>
    <cellStyle name="Normal 4 11" xfId="216"/>
    <cellStyle name="Normal 4 12" xfId="217"/>
    <cellStyle name="Normal 4 13" xfId="218"/>
    <cellStyle name="Normal 4 14" xfId="219"/>
    <cellStyle name="Normal 4 15" xfId="220"/>
    <cellStyle name="Normal 4 2" xfId="221"/>
    <cellStyle name="Normal 4 3" xfId="222"/>
    <cellStyle name="Normal 4 4" xfId="223"/>
    <cellStyle name="Normal 4 5" xfId="224"/>
    <cellStyle name="Normal 4 6" xfId="225"/>
    <cellStyle name="Normal 4 7" xfId="226"/>
    <cellStyle name="Normal 4 8" xfId="227"/>
    <cellStyle name="Normal 4 9" xfId="228"/>
    <cellStyle name="Normal 5" xfId="229"/>
    <cellStyle name="Normal 5 10" xfId="230"/>
    <cellStyle name="Normal 5 11" xfId="231"/>
    <cellStyle name="Normal 5 12" xfId="232"/>
    <cellStyle name="Normal 5 13" xfId="233"/>
    <cellStyle name="Normal 5 14" xfId="234"/>
    <cellStyle name="Normal 5 15" xfId="235"/>
    <cellStyle name="Normal 5 16" xfId="236"/>
    <cellStyle name="Normal 5 17" xfId="237"/>
    <cellStyle name="Normal 5 2" xfId="238"/>
    <cellStyle name="Normal 5 3" xfId="239"/>
    <cellStyle name="Normal 5 4" xfId="240"/>
    <cellStyle name="Normal 5 5" xfId="241"/>
    <cellStyle name="Normal 5 6" xfId="242"/>
    <cellStyle name="Normal 5 7" xfId="243"/>
    <cellStyle name="Normal 5 8" xfId="244"/>
    <cellStyle name="Normal 5 9" xfId="245"/>
    <cellStyle name="Normal 6" xfId="246"/>
    <cellStyle name="Normal 6 10" xfId="247"/>
    <cellStyle name="Normal 6 11" xfId="248"/>
    <cellStyle name="Normal 6 12" xfId="249"/>
    <cellStyle name="Normal 6 13" xfId="250"/>
    <cellStyle name="Normal 6 14" xfId="251"/>
    <cellStyle name="Normal 6 15" xfId="252"/>
    <cellStyle name="Normal 6 2" xfId="253"/>
    <cellStyle name="Normal 6 3" xfId="254"/>
    <cellStyle name="Normal 6 4" xfId="255"/>
    <cellStyle name="Normal 6 5" xfId="256"/>
    <cellStyle name="Normal 6 6" xfId="257"/>
    <cellStyle name="Normal 6 7" xfId="258"/>
    <cellStyle name="Normal 6 8" xfId="259"/>
    <cellStyle name="Normal 6 9" xfId="260"/>
    <cellStyle name="Normal 7" xfId="261"/>
    <cellStyle name="Normal 7 2" xfId="262"/>
    <cellStyle name="Normal 7 3" xfId="263"/>
    <cellStyle name="Normal 7 4" xfId="264"/>
    <cellStyle name="Normal 7 5" xfId="265"/>
    <cellStyle name="Normal 7 6" xfId="266"/>
    <cellStyle name="Normal 7 7" xfId="267"/>
    <cellStyle name="Normal 7 8" xfId="268"/>
    <cellStyle name="Normal 8" xfId="269"/>
    <cellStyle name="Normal 8 2" xfId="270"/>
    <cellStyle name="Normal 8 2 2" xfId="271"/>
    <cellStyle name="Normal 8 2_Book1 (3)" xfId="272"/>
    <cellStyle name="Normal 8 3" xfId="273"/>
    <cellStyle name="Normal 8 4" xfId="274"/>
    <cellStyle name="Normal 8_Book1 (3)" xfId="275"/>
    <cellStyle name="Normal 9" xfId="276"/>
    <cellStyle name="Normal 9 2" xfId="277"/>
    <cellStyle name="Normal 9 3" xfId="278"/>
    <cellStyle name="Normal 9 4" xfId="279"/>
    <cellStyle name="Normal 9 5" xfId="280"/>
    <cellStyle name="Normal 9 6" xfId="281"/>
    <cellStyle name="Normal 9 7" xfId="282"/>
    <cellStyle name="Normal 9 8" xfId="283"/>
    <cellStyle name="Normal," xfId="284"/>
    <cellStyle name="Normal, 2" xfId="285"/>
    <cellStyle name="Normalblå" xfId="286"/>
    <cellStyle name="Normalblåtekst" xfId="287"/>
    <cellStyle name="Normalblåtekstcentreret" xfId="288"/>
    <cellStyle name="NormalIT" xfId="289"/>
    <cellStyle name="Overskrift" xfId="290"/>
    <cellStyle name="PrisDKK," xfId="291"/>
    <cellStyle name="Procent 2" xfId="292"/>
    <cellStyle name="Procent 2 2" xfId="293"/>
    <cellStyle name="Procent 2 3" xfId="294"/>
    <cellStyle name="Procent 2 3 2" xfId="295"/>
    <cellStyle name="Procent 2 3 3" xfId="296"/>
    <cellStyle name="Procent 2 3 4" xfId="297"/>
    <cellStyle name="Procent 3" xfId="298"/>
    <cellStyle name="Procent 3 2" xfId="299"/>
    <cellStyle name="Procent 4" xfId="300"/>
    <cellStyle name="Tekst" xfId="301"/>
    <cellStyle name="Tekst 2" xfId="302"/>
    <cellStyle name="Title" xfId="1" builtinId="15"/>
    <cellStyle name="ValutaDKK," xfId="303"/>
    <cellStyle name="ValutaDKK,00" xfId="304"/>
    <cellStyle name="ValutaDKK,00,øre" xfId="305"/>
    <cellStyle name="ValutaDKKblå,00" xfId="306"/>
    <cellStyle name="ValutaDKKblå,00,øre" xfId="307"/>
    <cellStyle name="ValutaEUR" xfId="308"/>
    <cellStyle name="ValutaEURblå" xfId="309"/>
    <cellStyle name="ValutaEURkurs" xfId="310"/>
  </cellStyles>
  <dxfs count="0"/>
  <tableStyles count="0" defaultTableStyle="TableStyleMedium9" defaultPivotStyle="PivotStyleLight16"/>
  <colors>
    <mruColors>
      <color rgb="FF38777E"/>
      <color rgb="FF7EC9B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lang val="de-DE"/>
  <c:chart>
    <c:autoTitleDeleted val="1"/>
    <c:plotArea>
      <c:layout>
        <c:manualLayout>
          <c:layoutTarget val="inner"/>
          <c:xMode val="edge"/>
          <c:yMode val="edge"/>
          <c:x val="0.15071149005771306"/>
          <c:y val="0.177929555933"/>
          <c:w val="0.58773390293028394"/>
          <c:h val="0.65438930133986395"/>
        </c:manualLayout>
      </c:layout>
      <c:lineChart>
        <c:grouping val="standard"/>
        <c:ser>
          <c:idx val="0"/>
          <c:order val="0"/>
          <c:tx>
            <c:strRef>
              <c:f>'Bidet toilet'!$F$126</c:f>
              <c:strCache>
                <c:ptCount val="1"/>
                <c:pt idx="0">
                  <c:v>Name of PRODUCT 1</c:v>
                </c:pt>
              </c:strCache>
            </c:strRef>
          </c:tx>
          <c:spPr>
            <a:ln>
              <a:solidFill>
                <a:srgbClr val="7EC9B7"/>
              </a:solidFill>
            </a:ln>
          </c:spPr>
          <c:marker>
            <c:symbol val="none"/>
          </c:marker>
          <c:cat>
            <c:strRef>
              <c:f>'Bidet toilet'!$E$127:$E$136</c:f>
              <c:strCache>
                <c:ptCount val="10"/>
                <c:pt idx="0">
                  <c:v>year 1</c:v>
                </c:pt>
                <c:pt idx="1">
                  <c:v>year2</c:v>
                </c:pt>
                <c:pt idx="2">
                  <c:v>year3</c:v>
                </c:pt>
                <c:pt idx="3">
                  <c:v>year4</c:v>
                </c:pt>
                <c:pt idx="4">
                  <c:v>year5</c:v>
                </c:pt>
                <c:pt idx="5">
                  <c:v>year6</c:v>
                </c:pt>
                <c:pt idx="6">
                  <c:v>year7</c:v>
                </c:pt>
                <c:pt idx="7">
                  <c:v>year8</c:v>
                </c:pt>
                <c:pt idx="8">
                  <c:v>year9</c:v>
                </c:pt>
                <c:pt idx="9">
                  <c:v>year10</c:v>
                </c:pt>
              </c:strCache>
            </c:strRef>
          </c:cat>
          <c:val>
            <c:numRef>
              <c:f>'Bidet toilet'!$F$127:$F$136</c:f>
              <c:numCache>
                <c:formatCode>0</c:formatCode>
                <c:ptCount val="10"/>
                <c:pt idx="0">
                  <c:v>0</c:v>
                </c:pt>
                <c:pt idx="1">
                  <c:v>0</c:v>
                </c:pt>
                <c:pt idx="2">
                  <c:v>0</c:v>
                </c:pt>
                <c:pt idx="3">
                  <c:v>0</c:v>
                </c:pt>
                <c:pt idx="4">
                  <c:v>0</c:v>
                </c:pt>
                <c:pt idx="5">
                  <c:v>0</c:v>
                </c:pt>
                <c:pt idx="6">
                  <c:v>0</c:v>
                </c:pt>
                <c:pt idx="7">
                  <c:v>0</c:v>
                </c:pt>
                <c:pt idx="8">
                  <c:v>0</c:v>
                </c:pt>
                <c:pt idx="9">
                  <c:v>0</c:v>
                </c:pt>
              </c:numCache>
            </c:numRef>
          </c:val>
        </c:ser>
        <c:ser>
          <c:idx val="2"/>
          <c:order val="1"/>
          <c:tx>
            <c:strRef>
              <c:f>'Bidet toilet'!$H$126</c:f>
              <c:strCache>
                <c:ptCount val="1"/>
                <c:pt idx="0">
                  <c:v>Navn på PRODUKT 2</c:v>
                </c:pt>
              </c:strCache>
            </c:strRef>
          </c:tx>
          <c:spPr>
            <a:ln>
              <a:solidFill>
                <a:srgbClr val="38777E"/>
              </a:solidFill>
            </a:ln>
          </c:spPr>
          <c:marker>
            <c:symbol val="none"/>
          </c:marker>
          <c:cat>
            <c:strRef>
              <c:f>'Bidet toilet'!$E$127:$E$136</c:f>
              <c:strCache>
                <c:ptCount val="10"/>
                <c:pt idx="0">
                  <c:v>year 1</c:v>
                </c:pt>
                <c:pt idx="1">
                  <c:v>year2</c:v>
                </c:pt>
                <c:pt idx="2">
                  <c:v>year3</c:v>
                </c:pt>
                <c:pt idx="3">
                  <c:v>year4</c:v>
                </c:pt>
                <c:pt idx="4">
                  <c:v>year5</c:v>
                </c:pt>
                <c:pt idx="5">
                  <c:v>year6</c:v>
                </c:pt>
                <c:pt idx="6">
                  <c:v>year7</c:v>
                </c:pt>
                <c:pt idx="7">
                  <c:v>year8</c:v>
                </c:pt>
                <c:pt idx="8">
                  <c:v>year9</c:v>
                </c:pt>
                <c:pt idx="9">
                  <c:v>year10</c:v>
                </c:pt>
              </c:strCache>
            </c:strRef>
          </c:cat>
          <c:val>
            <c:numRef>
              <c:f>'Bidet toilet'!$H$127:$H$136</c:f>
              <c:numCache>
                <c:formatCode>0</c:formatCode>
                <c:ptCount val="10"/>
                <c:pt idx="0">
                  <c:v>0</c:v>
                </c:pt>
                <c:pt idx="1">
                  <c:v>0</c:v>
                </c:pt>
                <c:pt idx="2">
                  <c:v>0</c:v>
                </c:pt>
                <c:pt idx="3">
                  <c:v>0</c:v>
                </c:pt>
                <c:pt idx="4">
                  <c:v>0</c:v>
                </c:pt>
                <c:pt idx="5">
                  <c:v>0</c:v>
                </c:pt>
                <c:pt idx="6">
                  <c:v>0</c:v>
                </c:pt>
                <c:pt idx="7">
                  <c:v>0</c:v>
                </c:pt>
                <c:pt idx="8">
                  <c:v>0</c:v>
                </c:pt>
                <c:pt idx="9">
                  <c:v>0</c:v>
                </c:pt>
              </c:numCache>
            </c:numRef>
          </c:val>
        </c:ser>
        <c:ser>
          <c:idx val="4"/>
          <c:order val="2"/>
          <c:tx>
            <c:strRef>
              <c:f>'Bidet toilet'!$J$126</c:f>
              <c:strCache>
                <c:ptCount val="1"/>
                <c:pt idx="0">
                  <c:v>Navn på PRODUKT 3</c:v>
                </c:pt>
              </c:strCache>
            </c:strRef>
          </c:tx>
          <c:marker>
            <c:symbol val="none"/>
          </c:marker>
          <c:cat>
            <c:strRef>
              <c:f>'Bidet toilet'!$E$127:$E$136</c:f>
              <c:strCache>
                <c:ptCount val="10"/>
                <c:pt idx="0">
                  <c:v>year 1</c:v>
                </c:pt>
                <c:pt idx="1">
                  <c:v>year2</c:v>
                </c:pt>
                <c:pt idx="2">
                  <c:v>year3</c:v>
                </c:pt>
                <c:pt idx="3">
                  <c:v>year4</c:v>
                </c:pt>
                <c:pt idx="4">
                  <c:v>year5</c:v>
                </c:pt>
                <c:pt idx="5">
                  <c:v>year6</c:v>
                </c:pt>
                <c:pt idx="6">
                  <c:v>year7</c:v>
                </c:pt>
                <c:pt idx="7">
                  <c:v>year8</c:v>
                </c:pt>
                <c:pt idx="8">
                  <c:v>year9</c:v>
                </c:pt>
                <c:pt idx="9">
                  <c:v>year10</c:v>
                </c:pt>
              </c:strCache>
            </c:strRef>
          </c:cat>
          <c:val>
            <c:numRef>
              <c:f>'Bidet toilet'!$J$127:$J$136</c:f>
            </c:numRef>
          </c:val>
        </c:ser>
        <c:ser>
          <c:idx val="6"/>
          <c:order val="3"/>
          <c:tx>
            <c:strRef>
              <c:f>'Bidet toilet'!$L$126</c:f>
              <c:strCache>
                <c:ptCount val="1"/>
                <c:pt idx="0">
                  <c:v>Navn på PRODUKT 4</c:v>
                </c:pt>
              </c:strCache>
            </c:strRef>
          </c:tx>
          <c:marker>
            <c:symbol val="none"/>
          </c:marker>
          <c:cat>
            <c:strRef>
              <c:f>'Bidet toilet'!$E$127:$E$136</c:f>
              <c:strCache>
                <c:ptCount val="10"/>
                <c:pt idx="0">
                  <c:v>year 1</c:v>
                </c:pt>
                <c:pt idx="1">
                  <c:v>year2</c:v>
                </c:pt>
                <c:pt idx="2">
                  <c:v>year3</c:v>
                </c:pt>
                <c:pt idx="3">
                  <c:v>year4</c:v>
                </c:pt>
                <c:pt idx="4">
                  <c:v>year5</c:v>
                </c:pt>
                <c:pt idx="5">
                  <c:v>year6</c:v>
                </c:pt>
                <c:pt idx="6">
                  <c:v>year7</c:v>
                </c:pt>
                <c:pt idx="7">
                  <c:v>year8</c:v>
                </c:pt>
                <c:pt idx="8">
                  <c:v>year9</c:v>
                </c:pt>
                <c:pt idx="9">
                  <c:v>year10</c:v>
                </c:pt>
              </c:strCache>
            </c:strRef>
          </c:cat>
          <c:val>
            <c:numRef>
              <c:f>'Bidet toilet'!$L$127:$L$136</c:f>
            </c:numRef>
          </c:val>
        </c:ser>
        <c:ser>
          <c:idx val="8"/>
          <c:order val="4"/>
          <c:tx>
            <c:strRef>
              <c:f>'Bidet toilet'!$N$126</c:f>
              <c:strCache>
                <c:ptCount val="1"/>
                <c:pt idx="0">
                  <c:v>Navn på PRODUKT 5</c:v>
                </c:pt>
              </c:strCache>
            </c:strRef>
          </c:tx>
          <c:marker>
            <c:symbol val="none"/>
          </c:marker>
          <c:cat>
            <c:strRef>
              <c:f>'Bidet toilet'!$E$127:$E$136</c:f>
              <c:strCache>
                <c:ptCount val="10"/>
                <c:pt idx="0">
                  <c:v>year 1</c:v>
                </c:pt>
                <c:pt idx="1">
                  <c:v>year2</c:v>
                </c:pt>
                <c:pt idx="2">
                  <c:v>year3</c:v>
                </c:pt>
                <c:pt idx="3">
                  <c:v>year4</c:v>
                </c:pt>
                <c:pt idx="4">
                  <c:v>year5</c:v>
                </c:pt>
                <c:pt idx="5">
                  <c:v>year6</c:v>
                </c:pt>
                <c:pt idx="6">
                  <c:v>year7</c:v>
                </c:pt>
                <c:pt idx="7">
                  <c:v>year8</c:v>
                </c:pt>
                <c:pt idx="8">
                  <c:v>year9</c:v>
                </c:pt>
                <c:pt idx="9">
                  <c:v>year10</c:v>
                </c:pt>
              </c:strCache>
            </c:strRef>
          </c:cat>
          <c:val>
            <c:numRef>
              <c:f>'Bidet toilet'!$N$127:$N$136</c:f>
            </c:numRef>
          </c:val>
        </c:ser>
        <c:ser>
          <c:idx val="10"/>
          <c:order val="5"/>
          <c:tx>
            <c:strRef>
              <c:f>'Bidet toilet'!$P$126</c:f>
              <c:strCache>
                <c:ptCount val="1"/>
                <c:pt idx="0">
                  <c:v>Navn på PRODUKT 6</c:v>
                </c:pt>
              </c:strCache>
            </c:strRef>
          </c:tx>
          <c:marker>
            <c:symbol val="none"/>
          </c:marker>
          <c:cat>
            <c:strRef>
              <c:f>'Bidet toilet'!$E$127:$E$136</c:f>
              <c:strCache>
                <c:ptCount val="10"/>
                <c:pt idx="0">
                  <c:v>year 1</c:v>
                </c:pt>
                <c:pt idx="1">
                  <c:v>year2</c:v>
                </c:pt>
                <c:pt idx="2">
                  <c:v>year3</c:v>
                </c:pt>
                <c:pt idx="3">
                  <c:v>year4</c:v>
                </c:pt>
                <c:pt idx="4">
                  <c:v>year5</c:v>
                </c:pt>
                <c:pt idx="5">
                  <c:v>year6</c:v>
                </c:pt>
                <c:pt idx="6">
                  <c:v>year7</c:v>
                </c:pt>
                <c:pt idx="7">
                  <c:v>year8</c:v>
                </c:pt>
                <c:pt idx="8">
                  <c:v>year9</c:v>
                </c:pt>
                <c:pt idx="9">
                  <c:v>year10</c:v>
                </c:pt>
              </c:strCache>
            </c:strRef>
          </c:cat>
          <c:val>
            <c:numRef>
              <c:f>'Bidet toilet'!$P$127:$P$136</c:f>
            </c:numRef>
          </c:val>
        </c:ser>
        <c:ser>
          <c:idx val="12"/>
          <c:order val="6"/>
          <c:tx>
            <c:strRef>
              <c:f>'Bidet toilet'!$R$126</c:f>
              <c:strCache>
                <c:ptCount val="1"/>
                <c:pt idx="0">
                  <c:v>Navn på PRODUKT 7</c:v>
                </c:pt>
              </c:strCache>
            </c:strRef>
          </c:tx>
          <c:marker>
            <c:symbol val="none"/>
          </c:marker>
          <c:cat>
            <c:strRef>
              <c:f>'Bidet toilet'!$E$127:$E$136</c:f>
              <c:strCache>
                <c:ptCount val="10"/>
                <c:pt idx="0">
                  <c:v>year 1</c:v>
                </c:pt>
                <c:pt idx="1">
                  <c:v>year2</c:v>
                </c:pt>
                <c:pt idx="2">
                  <c:v>year3</c:v>
                </c:pt>
                <c:pt idx="3">
                  <c:v>year4</c:v>
                </c:pt>
                <c:pt idx="4">
                  <c:v>year5</c:v>
                </c:pt>
                <c:pt idx="5">
                  <c:v>year6</c:v>
                </c:pt>
                <c:pt idx="6">
                  <c:v>year7</c:v>
                </c:pt>
                <c:pt idx="7">
                  <c:v>year8</c:v>
                </c:pt>
                <c:pt idx="8">
                  <c:v>year9</c:v>
                </c:pt>
                <c:pt idx="9">
                  <c:v>year10</c:v>
                </c:pt>
              </c:strCache>
            </c:strRef>
          </c:cat>
          <c:val>
            <c:numRef>
              <c:f>'Bidet toilet'!$R$127:$R$136</c:f>
            </c:numRef>
          </c:val>
        </c:ser>
        <c:ser>
          <c:idx val="14"/>
          <c:order val="7"/>
          <c:tx>
            <c:strRef>
              <c:f>'Bidet toilet'!$T$126</c:f>
              <c:strCache>
                <c:ptCount val="1"/>
                <c:pt idx="0">
                  <c:v>Navn på PRODUKT 8</c:v>
                </c:pt>
              </c:strCache>
            </c:strRef>
          </c:tx>
          <c:marker>
            <c:symbol val="none"/>
          </c:marker>
          <c:cat>
            <c:strRef>
              <c:f>'Bidet toilet'!$E$127:$E$136</c:f>
              <c:strCache>
                <c:ptCount val="10"/>
                <c:pt idx="0">
                  <c:v>year 1</c:v>
                </c:pt>
                <c:pt idx="1">
                  <c:v>year2</c:v>
                </c:pt>
                <c:pt idx="2">
                  <c:v>year3</c:v>
                </c:pt>
                <c:pt idx="3">
                  <c:v>year4</c:v>
                </c:pt>
                <c:pt idx="4">
                  <c:v>year5</c:v>
                </c:pt>
                <c:pt idx="5">
                  <c:v>year6</c:v>
                </c:pt>
                <c:pt idx="6">
                  <c:v>year7</c:v>
                </c:pt>
                <c:pt idx="7">
                  <c:v>year8</c:v>
                </c:pt>
                <c:pt idx="8">
                  <c:v>year9</c:v>
                </c:pt>
                <c:pt idx="9">
                  <c:v>year10</c:v>
                </c:pt>
              </c:strCache>
            </c:strRef>
          </c:cat>
          <c:val>
            <c:numRef>
              <c:f>'Bidet toilet'!$T$127:$T$136</c:f>
            </c:numRef>
          </c:val>
        </c:ser>
        <c:dLbls/>
        <c:marker val="1"/>
        <c:axId val="69444352"/>
        <c:axId val="69445888"/>
        <c:extLst>
          <c:ext xmlns:c15="http://schemas.microsoft.com/office/drawing/2012/chart" uri="{02D57815-91ED-43cb-92C2-25804820EDAC}">
            <c15:filteredLineSeries>
              <c15:ser>
                <c:idx val="1"/>
                <c:order val="1"/>
                <c:tx>
                  <c:strRef>
                    <c:extLst>
                      <c:ext uri="{02D57815-91ED-43cb-92C2-25804820EDAC}">
                        <c15:formulaRef>
                          <c15:sqref>'Bidet toilet'!$G$126</c15:sqref>
                        </c15:formulaRef>
                      </c:ext>
                    </c:extLst>
                    <c:strCache>
                      <c:ptCount val="1"/>
                      <c:pt idx="0">
                        <c:v>0</c:v>
                      </c:pt>
                    </c:strCache>
                  </c:strRef>
                </c:tx>
                <c:spPr>
                  <a:ln>
                    <a:solidFill>
                      <a:srgbClr val="38777E"/>
                    </a:solidFill>
                  </a:ln>
                </c:spPr>
                <c:marker>
                  <c:symbol val="none"/>
                </c:marker>
                <c:cat>
                  <c:strRef>
                    <c:extLst>
                      <c:ext uri="{02D57815-91ED-43cb-92C2-25804820EDAC}">
                        <c15:formulaRef>
                          <c15:sqref>'Bidet toilet'!$E$127:$E$136</c15:sqref>
                        </c15:formulaRef>
                      </c:ext>
                    </c:extLst>
                    <c:strCache>
                      <c:ptCount val="10"/>
                      <c:pt idx="0">
                        <c:v>year 1</c:v>
                      </c:pt>
                      <c:pt idx="1">
                        <c:v>year2</c:v>
                      </c:pt>
                      <c:pt idx="2">
                        <c:v>year3</c:v>
                      </c:pt>
                      <c:pt idx="3">
                        <c:v>year4</c:v>
                      </c:pt>
                      <c:pt idx="4">
                        <c:v>year5</c:v>
                      </c:pt>
                      <c:pt idx="5">
                        <c:v>year6</c:v>
                      </c:pt>
                      <c:pt idx="6">
                        <c:v>year7</c:v>
                      </c:pt>
                      <c:pt idx="7">
                        <c:v>year8</c:v>
                      </c:pt>
                      <c:pt idx="8">
                        <c:v>year9</c:v>
                      </c:pt>
                      <c:pt idx="9">
                        <c:v>year10</c:v>
                      </c:pt>
                    </c:strCache>
                  </c:strRef>
                </c:cat>
                <c:val>
                  <c:numRef>
                    <c:extLst>
                      <c:ext uri="{02D57815-91ED-43cb-92C2-25804820EDAC}">
                        <c15:formulaRef>
                          <c15:sqref>'Bidet toilet'!$G$127:$G$136</c15:sqref>
                        </c15:formulaRef>
                      </c:ext>
                    </c:extLst>
                    <c:numCache>
                      <c:formatCode>0</c:formatCode>
                      <c:ptCount val="10"/>
                      <c:pt idx="0">
                        <c:v>0</c:v>
                      </c:pt>
                      <c:pt idx="1">
                        <c:v>0</c:v>
                      </c:pt>
                      <c:pt idx="2">
                        <c:v>0</c:v>
                      </c:pt>
                      <c:pt idx="3">
                        <c:v>0</c:v>
                      </c:pt>
                      <c:pt idx="4">
                        <c:v>0</c:v>
                      </c:pt>
                      <c:pt idx="5">
                        <c:v>0</c:v>
                      </c:pt>
                      <c:pt idx="6">
                        <c:v>0</c:v>
                      </c:pt>
                      <c:pt idx="7">
                        <c:v>0</c:v>
                      </c:pt>
                      <c:pt idx="8">
                        <c:v>0</c:v>
                      </c:pt>
                      <c:pt idx="9">
                        <c:v>0</c:v>
                      </c:pt>
                    </c:numCache>
                  </c:numRef>
                </c:val>
                <c:smooth val="0"/>
              </c15:ser>
            </c15:filteredLineSeries>
            <c15:filteredLineSeries>
              <c15:ser>
                <c:idx val="3"/>
                <c:order val="3"/>
                <c:tx>
                  <c:strRef>
                    <c:extLst xmlns:c15="http://schemas.microsoft.com/office/drawing/2012/chart">
                      <c:ext xmlns:c15="http://schemas.microsoft.com/office/drawing/2012/chart" uri="{02D57815-91ED-43cb-92C2-25804820EDAC}">
                        <c15:formulaRef>
                          <c15:sqref>'Bidet toilet'!$I$126</c15:sqref>
                        </c15:formulaRef>
                      </c:ext>
                    </c:extLst>
                    <c:strCache>
                      <c:ptCount val="1"/>
                      <c:pt idx="0">
                        <c:v>0</c:v>
                      </c:pt>
                    </c:strCache>
                  </c:strRef>
                </c:tx>
                <c:marker>
                  <c:symbol val="none"/>
                </c:marker>
                <c:cat>
                  <c:strRef>
                    <c:extLst xmlns:c15="http://schemas.microsoft.com/office/drawing/2012/chart">
                      <c:ext xmlns:c15="http://schemas.microsoft.com/office/drawing/2012/chart" uri="{02D57815-91ED-43cb-92C2-25804820EDAC}">
                        <c15:formulaRef>
                          <c15:sqref>'Bidet toilet'!$E$127:$E$136</c15:sqref>
                        </c15:formulaRef>
                      </c:ext>
                    </c:extLst>
                    <c:strCache>
                      <c:ptCount val="10"/>
                      <c:pt idx="0">
                        <c:v>year 1</c:v>
                      </c:pt>
                      <c:pt idx="1">
                        <c:v>year2</c:v>
                      </c:pt>
                      <c:pt idx="2">
                        <c:v>year3</c:v>
                      </c:pt>
                      <c:pt idx="3">
                        <c:v>year4</c:v>
                      </c:pt>
                      <c:pt idx="4">
                        <c:v>year5</c:v>
                      </c:pt>
                      <c:pt idx="5">
                        <c:v>year6</c:v>
                      </c:pt>
                      <c:pt idx="6">
                        <c:v>year7</c:v>
                      </c:pt>
                      <c:pt idx="7">
                        <c:v>year8</c:v>
                      </c:pt>
                      <c:pt idx="8">
                        <c:v>year9</c:v>
                      </c:pt>
                      <c:pt idx="9">
                        <c:v>year10</c:v>
                      </c:pt>
                    </c:strCache>
                  </c:strRef>
                </c:cat>
                <c:val>
                  <c:numRef>
                    <c:extLst xmlns:c15="http://schemas.microsoft.com/office/drawing/2012/chart">
                      <c:ext xmlns:c15="http://schemas.microsoft.com/office/drawing/2012/chart" uri="{02D57815-91ED-43cb-92C2-25804820EDAC}">
                        <c15:formulaRef>
                          <c15:sqref>'Bidet toilet'!$I$127:$I$136</c15:sqref>
                        </c15:formulaRef>
                      </c:ext>
                    </c:extLst>
                    <c:numCache>
                      <c:formatCode>0</c:formatCode>
                      <c:ptCount val="10"/>
                      <c:pt idx="0">
                        <c:v>0</c:v>
                      </c:pt>
                      <c:pt idx="1">
                        <c:v>0</c:v>
                      </c:pt>
                      <c:pt idx="2">
                        <c:v>0</c:v>
                      </c:pt>
                      <c:pt idx="3">
                        <c:v>0</c:v>
                      </c:pt>
                      <c:pt idx="4">
                        <c:v>0</c:v>
                      </c:pt>
                      <c:pt idx="5">
                        <c:v>0</c:v>
                      </c:pt>
                      <c:pt idx="6">
                        <c:v>0</c:v>
                      </c:pt>
                      <c:pt idx="7">
                        <c:v>0</c:v>
                      </c:pt>
                      <c:pt idx="8">
                        <c:v>0</c:v>
                      </c:pt>
                      <c:pt idx="9">
                        <c:v>0</c:v>
                      </c:pt>
                    </c:numCache>
                  </c:numRef>
                </c:val>
                <c:smooth val="0"/>
              </c15:ser>
            </c15:filteredLineSeries>
            <c15:filteredLineSeries>
              <c15:ser>
                <c:idx val="5"/>
                <c:order val="5"/>
                <c:tx>
                  <c:strRef>
                    <c:extLst xmlns:c15="http://schemas.microsoft.com/office/drawing/2012/chart">
                      <c:ext xmlns:c15="http://schemas.microsoft.com/office/drawing/2012/chart" uri="{02D57815-91ED-43cb-92C2-25804820EDAC}">
                        <c15:formulaRef>
                          <c15:sqref>'Bidet toilet'!$K$126</c15:sqref>
                        </c15:formulaRef>
                      </c:ext>
                    </c:extLst>
                    <c:strCache>
                      <c:ptCount val="1"/>
                      <c:pt idx="0">
                        <c:v>0</c:v>
                      </c:pt>
                    </c:strCache>
                  </c:strRef>
                </c:tx>
                <c:marker>
                  <c:symbol val="none"/>
                </c:marker>
                <c:cat>
                  <c:strRef>
                    <c:extLst xmlns:c15="http://schemas.microsoft.com/office/drawing/2012/chart">
                      <c:ext xmlns:c15="http://schemas.microsoft.com/office/drawing/2012/chart" uri="{02D57815-91ED-43cb-92C2-25804820EDAC}">
                        <c15:formulaRef>
                          <c15:sqref>'Bidet toilet'!$E$127:$E$136</c15:sqref>
                        </c15:formulaRef>
                      </c:ext>
                    </c:extLst>
                    <c:strCache>
                      <c:ptCount val="10"/>
                      <c:pt idx="0">
                        <c:v>year 1</c:v>
                      </c:pt>
                      <c:pt idx="1">
                        <c:v>year2</c:v>
                      </c:pt>
                      <c:pt idx="2">
                        <c:v>year3</c:v>
                      </c:pt>
                      <c:pt idx="3">
                        <c:v>year4</c:v>
                      </c:pt>
                      <c:pt idx="4">
                        <c:v>year5</c:v>
                      </c:pt>
                      <c:pt idx="5">
                        <c:v>year6</c:v>
                      </c:pt>
                      <c:pt idx="6">
                        <c:v>year7</c:v>
                      </c:pt>
                      <c:pt idx="7">
                        <c:v>year8</c:v>
                      </c:pt>
                      <c:pt idx="8">
                        <c:v>year9</c:v>
                      </c:pt>
                      <c:pt idx="9">
                        <c:v>year10</c:v>
                      </c:pt>
                    </c:strCache>
                  </c:strRef>
                </c:cat>
                <c:val>
                  <c:numRef>
                    <c:extLst xmlns:c15="http://schemas.microsoft.com/office/drawing/2012/chart">
                      <c:ext xmlns:c15="http://schemas.microsoft.com/office/drawing/2012/chart" uri="{02D57815-91ED-43cb-92C2-25804820EDAC}">
                        <c15:formulaRef>
                          <c15:sqref>'Bidet toilet'!$K$127:$K$136</c15:sqref>
                        </c15:formulaRef>
                      </c:ext>
                    </c:extLst>
                  </c:numRef>
                </c:val>
                <c:smooth val="0"/>
              </c15:ser>
            </c15:filteredLineSeries>
            <c15:filteredLineSeries>
              <c15:ser>
                <c:idx val="7"/>
                <c:order val="7"/>
                <c:tx>
                  <c:strRef>
                    <c:extLst xmlns:c15="http://schemas.microsoft.com/office/drawing/2012/chart">
                      <c:ext xmlns:c15="http://schemas.microsoft.com/office/drawing/2012/chart" uri="{02D57815-91ED-43cb-92C2-25804820EDAC}">
                        <c15:formulaRef>
                          <c15:sqref>'Bidet toilet'!$M$126</c15:sqref>
                        </c15:formulaRef>
                      </c:ext>
                    </c:extLst>
                    <c:strCache>
                      <c:ptCount val="1"/>
                      <c:pt idx="0">
                        <c:v>0</c:v>
                      </c:pt>
                    </c:strCache>
                  </c:strRef>
                </c:tx>
                <c:marker>
                  <c:symbol val="none"/>
                </c:marker>
                <c:cat>
                  <c:strRef>
                    <c:extLst xmlns:c15="http://schemas.microsoft.com/office/drawing/2012/chart">
                      <c:ext xmlns:c15="http://schemas.microsoft.com/office/drawing/2012/chart" uri="{02D57815-91ED-43cb-92C2-25804820EDAC}">
                        <c15:formulaRef>
                          <c15:sqref>'Bidet toilet'!$E$127:$E$136</c15:sqref>
                        </c15:formulaRef>
                      </c:ext>
                    </c:extLst>
                    <c:strCache>
                      <c:ptCount val="10"/>
                      <c:pt idx="0">
                        <c:v>year 1</c:v>
                      </c:pt>
                      <c:pt idx="1">
                        <c:v>year2</c:v>
                      </c:pt>
                      <c:pt idx="2">
                        <c:v>year3</c:v>
                      </c:pt>
                      <c:pt idx="3">
                        <c:v>year4</c:v>
                      </c:pt>
                      <c:pt idx="4">
                        <c:v>year5</c:v>
                      </c:pt>
                      <c:pt idx="5">
                        <c:v>year6</c:v>
                      </c:pt>
                      <c:pt idx="6">
                        <c:v>year7</c:v>
                      </c:pt>
                      <c:pt idx="7">
                        <c:v>year8</c:v>
                      </c:pt>
                      <c:pt idx="8">
                        <c:v>year9</c:v>
                      </c:pt>
                      <c:pt idx="9">
                        <c:v>year10</c:v>
                      </c:pt>
                    </c:strCache>
                  </c:strRef>
                </c:cat>
                <c:val>
                  <c:numRef>
                    <c:extLst xmlns:c15="http://schemas.microsoft.com/office/drawing/2012/chart">
                      <c:ext xmlns:c15="http://schemas.microsoft.com/office/drawing/2012/chart" uri="{02D57815-91ED-43cb-92C2-25804820EDAC}">
                        <c15:formulaRef>
                          <c15:sqref>'Bidet toilet'!$M$127:$M$136</c15:sqref>
                        </c15:formulaRef>
                      </c:ext>
                    </c:extLst>
                  </c:numRef>
                </c:val>
                <c:smooth val="0"/>
              </c15:ser>
            </c15:filteredLineSeries>
            <c15:filteredLineSeries>
              <c15:ser>
                <c:idx val="9"/>
                <c:order val="9"/>
                <c:tx>
                  <c:strRef>
                    <c:extLst xmlns:c15="http://schemas.microsoft.com/office/drawing/2012/chart">
                      <c:ext xmlns:c15="http://schemas.microsoft.com/office/drawing/2012/chart" uri="{02D57815-91ED-43cb-92C2-25804820EDAC}">
                        <c15:formulaRef>
                          <c15:sqref>'Bidet toilet'!$O$126</c15:sqref>
                        </c15:formulaRef>
                      </c:ext>
                    </c:extLst>
                    <c:strCache>
                      <c:ptCount val="1"/>
                      <c:pt idx="0">
                        <c:v>0</c:v>
                      </c:pt>
                    </c:strCache>
                  </c:strRef>
                </c:tx>
                <c:marker>
                  <c:symbol val="none"/>
                </c:marker>
                <c:cat>
                  <c:strRef>
                    <c:extLst xmlns:c15="http://schemas.microsoft.com/office/drawing/2012/chart">
                      <c:ext xmlns:c15="http://schemas.microsoft.com/office/drawing/2012/chart" uri="{02D57815-91ED-43cb-92C2-25804820EDAC}">
                        <c15:formulaRef>
                          <c15:sqref>'Bidet toilet'!$E$127:$E$136</c15:sqref>
                        </c15:formulaRef>
                      </c:ext>
                    </c:extLst>
                    <c:strCache>
                      <c:ptCount val="10"/>
                      <c:pt idx="0">
                        <c:v>year 1</c:v>
                      </c:pt>
                      <c:pt idx="1">
                        <c:v>year2</c:v>
                      </c:pt>
                      <c:pt idx="2">
                        <c:v>year3</c:v>
                      </c:pt>
                      <c:pt idx="3">
                        <c:v>year4</c:v>
                      </c:pt>
                      <c:pt idx="4">
                        <c:v>year5</c:v>
                      </c:pt>
                      <c:pt idx="5">
                        <c:v>year6</c:v>
                      </c:pt>
                      <c:pt idx="6">
                        <c:v>year7</c:v>
                      </c:pt>
                      <c:pt idx="7">
                        <c:v>year8</c:v>
                      </c:pt>
                      <c:pt idx="8">
                        <c:v>year9</c:v>
                      </c:pt>
                      <c:pt idx="9">
                        <c:v>year10</c:v>
                      </c:pt>
                    </c:strCache>
                  </c:strRef>
                </c:cat>
                <c:val>
                  <c:numRef>
                    <c:extLst xmlns:c15="http://schemas.microsoft.com/office/drawing/2012/chart">
                      <c:ext xmlns:c15="http://schemas.microsoft.com/office/drawing/2012/chart" uri="{02D57815-91ED-43cb-92C2-25804820EDAC}">
                        <c15:formulaRef>
                          <c15:sqref>'Bidet toilet'!$O$127:$O$136</c15:sqref>
                        </c15:formulaRef>
                      </c:ext>
                    </c:extLst>
                  </c:numRef>
                </c:val>
                <c:smooth val="0"/>
              </c15:ser>
            </c15:filteredLineSeries>
            <c15:filteredLineSeries>
              <c15:ser>
                <c:idx val="11"/>
                <c:order val="11"/>
                <c:tx>
                  <c:strRef>
                    <c:extLst xmlns:c15="http://schemas.microsoft.com/office/drawing/2012/chart">
                      <c:ext xmlns:c15="http://schemas.microsoft.com/office/drawing/2012/chart" uri="{02D57815-91ED-43cb-92C2-25804820EDAC}">
                        <c15:formulaRef>
                          <c15:sqref>'Bidet toilet'!$Q$126</c15:sqref>
                        </c15:formulaRef>
                      </c:ext>
                    </c:extLst>
                    <c:strCache>
                      <c:ptCount val="1"/>
                      <c:pt idx="0">
                        <c:v>0</c:v>
                      </c:pt>
                    </c:strCache>
                  </c:strRef>
                </c:tx>
                <c:marker>
                  <c:symbol val="none"/>
                </c:marker>
                <c:cat>
                  <c:strRef>
                    <c:extLst xmlns:c15="http://schemas.microsoft.com/office/drawing/2012/chart">
                      <c:ext xmlns:c15="http://schemas.microsoft.com/office/drawing/2012/chart" uri="{02D57815-91ED-43cb-92C2-25804820EDAC}">
                        <c15:formulaRef>
                          <c15:sqref>'Bidet toilet'!$E$127:$E$136</c15:sqref>
                        </c15:formulaRef>
                      </c:ext>
                    </c:extLst>
                    <c:strCache>
                      <c:ptCount val="10"/>
                      <c:pt idx="0">
                        <c:v>year 1</c:v>
                      </c:pt>
                      <c:pt idx="1">
                        <c:v>year2</c:v>
                      </c:pt>
                      <c:pt idx="2">
                        <c:v>year3</c:v>
                      </c:pt>
                      <c:pt idx="3">
                        <c:v>year4</c:v>
                      </c:pt>
                      <c:pt idx="4">
                        <c:v>year5</c:v>
                      </c:pt>
                      <c:pt idx="5">
                        <c:v>year6</c:v>
                      </c:pt>
                      <c:pt idx="6">
                        <c:v>year7</c:v>
                      </c:pt>
                      <c:pt idx="7">
                        <c:v>year8</c:v>
                      </c:pt>
                      <c:pt idx="8">
                        <c:v>year9</c:v>
                      </c:pt>
                      <c:pt idx="9">
                        <c:v>year10</c:v>
                      </c:pt>
                    </c:strCache>
                  </c:strRef>
                </c:cat>
                <c:val>
                  <c:numRef>
                    <c:extLst xmlns:c15="http://schemas.microsoft.com/office/drawing/2012/chart">
                      <c:ext xmlns:c15="http://schemas.microsoft.com/office/drawing/2012/chart" uri="{02D57815-91ED-43cb-92C2-25804820EDAC}">
                        <c15:formulaRef>
                          <c15:sqref>'Bidet toilet'!$Q$127:$Q$136</c15:sqref>
                        </c15:formulaRef>
                      </c:ext>
                    </c:extLst>
                  </c:numRef>
                </c:val>
                <c:smooth val="0"/>
              </c15:ser>
            </c15:filteredLineSeries>
            <c15:filteredLineSeries>
              <c15:ser>
                <c:idx val="13"/>
                <c:order val="13"/>
                <c:tx>
                  <c:strRef>
                    <c:extLst xmlns:c15="http://schemas.microsoft.com/office/drawing/2012/chart">
                      <c:ext xmlns:c15="http://schemas.microsoft.com/office/drawing/2012/chart" uri="{02D57815-91ED-43cb-92C2-25804820EDAC}">
                        <c15:formulaRef>
                          <c15:sqref>'Bidet toilet'!$S$126</c15:sqref>
                        </c15:formulaRef>
                      </c:ext>
                    </c:extLst>
                    <c:strCache>
                      <c:ptCount val="1"/>
                      <c:pt idx="0">
                        <c:v>0</c:v>
                      </c:pt>
                    </c:strCache>
                  </c:strRef>
                </c:tx>
                <c:marker>
                  <c:symbol val="none"/>
                </c:marker>
                <c:cat>
                  <c:strRef>
                    <c:extLst xmlns:c15="http://schemas.microsoft.com/office/drawing/2012/chart">
                      <c:ext xmlns:c15="http://schemas.microsoft.com/office/drawing/2012/chart" uri="{02D57815-91ED-43cb-92C2-25804820EDAC}">
                        <c15:formulaRef>
                          <c15:sqref>'Bidet toilet'!$E$127:$E$136</c15:sqref>
                        </c15:formulaRef>
                      </c:ext>
                    </c:extLst>
                    <c:strCache>
                      <c:ptCount val="10"/>
                      <c:pt idx="0">
                        <c:v>year 1</c:v>
                      </c:pt>
                      <c:pt idx="1">
                        <c:v>year2</c:v>
                      </c:pt>
                      <c:pt idx="2">
                        <c:v>year3</c:v>
                      </c:pt>
                      <c:pt idx="3">
                        <c:v>year4</c:v>
                      </c:pt>
                      <c:pt idx="4">
                        <c:v>year5</c:v>
                      </c:pt>
                      <c:pt idx="5">
                        <c:v>year6</c:v>
                      </c:pt>
                      <c:pt idx="6">
                        <c:v>year7</c:v>
                      </c:pt>
                      <c:pt idx="7">
                        <c:v>year8</c:v>
                      </c:pt>
                      <c:pt idx="8">
                        <c:v>year9</c:v>
                      </c:pt>
                      <c:pt idx="9">
                        <c:v>year10</c:v>
                      </c:pt>
                    </c:strCache>
                  </c:strRef>
                </c:cat>
                <c:val>
                  <c:numRef>
                    <c:extLst xmlns:c15="http://schemas.microsoft.com/office/drawing/2012/chart">
                      <c:ext xmlns:c15="http://schemas.microsoft.com/office/drawing/2012/chart" uri="{02D57815-91ED-43cb-92C2-25804820EDAC}">
                        <c15:formulaRef>
                          <c15:sqref>'Bidet toilet'!$S$127:$S$136</c15:sqref>
                        </c15:formulaRef>
                      </c:ext>
                    </c:extLst>
                  </c:numRef>
                </c:val>
                <c:smooth val="0"/>
              </c15:ser>
            </c15:filteredLineSeries>
            <c15:filteredLineSeries>
              <c15:ser>
                <c:idx val="15"/>
                <c:order val="15"/>
                <c:tx>
                  <c:strRef>
                    <c:extLst xmlns:c15="http://schemas.microsoft.com/office/drawing/2012/chart">
                      <c:ext xmlns:c15="http://schemas.microsoft.com/office/drawing/2012/chart" uri="{02D57815-91ED-43cb-92C2-25804820EDAC}">
                        <c15:formulaRef>
                          <c15:sqref>'Bidet toilet'!$U$126</c15:sqref>
                        </c15:formulaRef>
                      </c:ext>
                    </c:extLst>
                    <c:strCache>
                      <c:ptCount val="1"/>
                    </c:strCache>
                  </c:strRef>
                </c:tx>
                <c:marker>
                  <c:symbol val="none"/>
                </c:marker>
                <c:cat>
                  <c:strRef>
                    <c:extLst xmlns:c15="http://schemas.microsoft.com/office/drawing/2012/chart">
                      <c:ext xmlns:c15="http://schemas.microsoft.com/office/drawing/2012/chart" uri="{02D57815-91ED-43cb-92C2-25804820EDAC}">
                        <c15:formulaRef>
                          <c15:sqref>'Bidet toilet'!$E$127:$E$136</c15:sqref>
                        </c15:formulaRef>
                      </c:ext>
                    </c:extLst>
                    <c:strCache>
                      <c:ptCount val="10"/>
                      <c:pt idx="0">
                        <c:v>year 1</c:v>
                      </c:pt>
                      <c:pt idx="1">
                        <c:v>year2</c:v>
                      </c:pt>
                      <c:pt idx="2">
                        <c:v>year3</c:v>
                      </c:pt>
                      <c:pt idx="3">
                        <c:v>year4</c:v>
                      </c:pt>
                      <c:pt idx="4">
                        <c:v>year5</c:v>
                      </c:pt>
                      <c:pt idx="5">
                        <c:v>year6</c:v>
                      </c:pt>
                      <c:pt idx="6">
                        <c:v>year7</c:v>
                      </c:pt>
                      <c:pt idx="7">
                        <c:v>year8</c:v>
                      </c:pt>
                      <c:pt idx="8">
                        <c:v>year9</c:v>
                      </c:pt>
                      <c:pt idx="9">
                        <c:v>year10</c:v>
                      </c:pt>
                    </c:strCache>
                  </c:strRef>
                </c:cat>
                <c:val>
                  <c:numRef>
                    <c:extLst xmlns:c15="http://schemas.microsoft.com/office/drawing/2012/chart">
                      <c:ext xmlns:c15="http://schemas.microsoft.com/office/drawing/2012/chart" uri="{02D57815-91ED-43cb-92C2-25804820EDAC}">
                        <c15:formulaRef>
                          <c15:sqref>'Bidet toilet'!$U$127:$U$136</c15:sqref>
                        </c15:formulaRef>
                      </c:ext>
                    </c:extLst>
                  </c:numRef>
                </c:val>
                <c:smooth val="0"/>
              </c15:ser>
            </c15:filteredLineSeries>
          </c:ext>
        </c:extLst>
      </c:lineChart>
      <c:catAx>
        <c:axId val="69444352"/>
        <c:scaling>
          <c:orientation val="minMax"/>
        </c:scaling>
        <c:axPos val="b"/>
        <c:numFmt formatCode="General" sourceLinked="1"/>
        <c:tickLblPos val="nextTo"/>
        <c:txPr>
          <a:bodyPr/>
          <a:lstStyle/>
          <a:p>
            <a:pPr>
              <a:defRPr>
                <a:latin typeface="Arial"/>
                <a:cs typeface="Arial"/>
              </a:defRPr>
            </a:pPr>
            <a:endParaRPr lang="de-DE"/>
          </a:p>
        </c:txPr>
        <c:crossAx val="69445888"/>
        <c:crosses val="autoZero"/>
        <c:auto val="1"/>
        <c:lblAlgn val="ctr"/>
        <c:lblOffset val="100"/>
      </c:catAx>
      <c:valAx>
        <c:axId val="69445888"/>
        <c:scaling>
          <c:orientation val="minMax"/>
        </c:scaling>
        <c:axPos val="l"/>
        <c:majorGridlines/>
        <c:numFmt formatCode="0" sourceLinked="1"/>
        <c:tickLblPos val="nextTo"/>
        <c:txPr>
          <a:bodyPr/>
          <a:lstStyle/>
          <a:p>
            <a:pPr>
              <a:defRPr>
                <a:latin typeface="Arial"/>
                <a:cs typeface="Arial"/>
              </a:defRPr>
            </a:pPr>
            <a:endParaRPr lang="de-DE"/>
          </a:p>
        </c:txPr>
        <c:crossAx val="69444352"/>
        <c:crosses val="autoZero"/>
        <c:crossBetween val="between"/>
      </c:valAx>
      <c:spPr>
        <a:noFill/>
        <a:ln>
          <a:noFill/>
        </a:ln>
      </c:spPr>
    </c:plotArea>
    <c:legend>
      <c:legendPos val="r"/>
      <c:layout>
        <c:manualLayout>
          <c:xMode val="edge"/>
          <c:yMode val="edge"/>
          <c:x val="0.76442435624230409"/>
          <c:y val="0.14448166215589803"/>
          <c:w val="0.17962572706239999"/>
          <c:h val="0.79583722564059012"/>
        </c:manualLayout>
      </c:layout>
      <c:spPr>
        <a:ln>
          <a:noFill/>
        </a:ln>
      </c:spPr>
      <c:txPr>
        <a:bodyPr/>
        <a:lstStyle/>
        <a:p>
          <a:pPr>
            <a:defRPr>
              <a:latin typeface="Arial"/>
              <a:cs typeface="Arial"/>
            </a:defRPr>
          </a:pPr>
          <a:endParaRPr lang="de-DE"/>
        </a:p>
      </c:txPr>
    </c:legend>
    <c:plotVisOnly val="1"/>
    <c:dispBlanksAs val="gap"/>
  </c:chart>
  <c:spPr>
    <a:noFill/>
    <a:ln>
      <a:noFill/>
    </a:ln>
  </c:spPr>
  <c:printSettings>
    <c:headerFooter/>
    <c:pageMargins b="0.75000000000000211" l="0.70000000000000095" r="0.70000000000000095" t="0.750000000000002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de-DE"/>
  <c:style val="5"/>
  <c:chart>
    <c:plotArea>
      <c:layout>
        <c:manualLayout>
          <c:layoutTarget val="inner"/>
          <c:xMode val="edge"/>
          <c:yMode val="edge"/>
          <c:x val="0.11215981148628401"/>
          <c:y val="5.1489955766738392E-2"/>
          <c:w val="0.61591305213931513"/>
          <c:h val="0.83232844137002304"/>
        </c:manualLayout>
      </c:layout>
      <c:barChart>
        <c:barDir val="col"/>
        <c:grouping val="stacked"/>
        <c:ser>
          <c:idx val="0"/>
          <c:order val="0"/>
          <c:tx>
            <c:strRef>
              <c:f>'Bidet toilet'!$D$43:$E$43</c:f>
              <c:strCache>
                <c:ptCount val="1"/>
                <c:pt idx="0">
                  <c:v>Cost of purchase DKK</c:v>
                </c:pt>
              </c:strCache>
            </c:strRef>
          </c:tx>
          <c:spPr>
            <a:solidFill>
              <a:srgbClr val="38777E"/>
            </a:solidFill>
          </c:spPr>
          <c:dPt>
            <c:idx val="0"/>
          </c:dPt>
          <c:cat>
            <c:strRef>
              <c:f>('Bidet toilet'!$F$8,'Bidet toilet'!$H$8,'Bidet toilet'!$J$8,'Bidet toilet'!$L$8,'Bidet toilet'!$N$8,'Bidet toilet'!$P$8,'Bidet toilet'!$R$8,'Bidet toilet'!$T$8)</c:f>
              <c:strCache>
                <c:ptCount val="2"/>
                <c:pt idx="0">
                  <c:v>Name of PRODUCT 1</c:v>
                </c:pt>
                <c:pt idx="1">
                  <c:v>Name of PRODUCT 2</c:v>
                </c:pt>
              </c:strCache>
              <c:extLst>
                <c:ext xmlns:c15="http://schemas.microsoft.com/office/drawing/2012/chart" uri="{02D57815-91ED-43cb-92C2-25804820EDAC}">
                  <c15:fullRef>
                    <c15:sqref>'Bidet toilet'!$F$8:$T$8</c15:sqref>
                  </c15:fullRef>
                </c:ext>
              </c:extLst>
            </c:strRef>
          </c:cat>
          <c:val>
            <c:numRef>
              <c:f>('Bidet toilet'!$F$43,'Bidet toilet'!$H$43,'Bidet toilet'!$J$43,'Bidet toilet'!$L$43,'Bidet toilet'!$N$43,'Bidet toilet'!$P$43,'Bidet toilet'!$R$43,'Bidet toilet'!$T$43)</c:f>
              <c:numCache>
                <c:formatCode>0</c:formatCode>
                <c:ptCount val="2"/>
                <c:pt idx="0">
                  <c:v>0</c:v>
                </c:pt>
                <c:pt idx="1">
                  <c:v>0</c:v>
                </c:pt>
              </c:numCache>
              <c:extLst>
                <c:ext xmlns:c15="http://schemas.microsoft.com/office/drawing/2012/chart" uri="{02D57815-91ED-43cb-92C2-25804820EDAC}">
                  <c15:fullRef>
                    <c15:sqref>'Bidet toilet'!$F$43:$T$43</c15:sqref>
                  </c15:fullRef>
                </c:ext>
              </c:extLst>
            </c:numRef>
          </c:val>
        </c:ser>
        <c:ser>
          <c:idx val="1"/>
          <c:order val="1"/>
          <c:tx>
            <c:strRef>
              <c:f>'Bidet toilet'!$D$44:$E$44</c:f>
              <c:strCache>
                <c:ptCount val="1"/>
                <c:pt idx="0">
                  <c:v>Cost of operation  DKK</c:v>
                </c:pt>
              </c:strCache>
            </c:strRef>
          </c:tx>
          <c:spPr>
            <a:solidFill>
              <a:srgbClr val="7EC9B7"/>
            </a:solidFill>
          </c:spPr>
          <c:dPt>
            <c:idx val="0"/>
          </c:dPt>
          <c:cat>
            <c:strRef>
              <c:f>('Bidet toilet'!$F$8,'Bidet toilet'!$H$8,'Bidet toilet'!$J$8,'Bidet toilet'!$L$8,'Bidet toilet'!$N$8,'Bidet toilet'!$P$8,'Bidet toilet'!$R$8,'Bidet toilet'!$T$8)</c:f>
              <c:strCache>
                <c:ptCount val="2"/>
                <c:pt idx="0">
                  <c:v>Name of PRODUCT 1</c:v>
                </c:pt>
                <c:pt idx="1">
                  <c:v>Name of PRODUCT 2</c:v>
                </c:pt>
              </c:strCache>
              <c:extLst>
                <c:ext xmlns:c15="http://schemas.microsoft.com/office/drawing/2012/chart" uri="{02D57815-91ED-43cb-92C2-25804820EDAC}">
                  <c15:fullRef>
                    <c15:sqref>'Bidet toilet'!$F$8:$T$8</c15:sqref>
                  </c15:fullRef>
                </c:ext>
              </c:extLst>
            </c:strRef>
          </c:cat>
          <c:val>
            <c:numRef>
              <c:f>('Bidet toilet'!$F$44,'Bidet toilet'!$H$44,'Bidet toilet'!$J$44,'Bidet toilet'!$L$44,'Bidet toilet'!$N$44,'Bidet toilet'!$P$44,'Bidet toilet'!$R$44,'Bidet toilet'!$T$44)</c:f>
              <c:numCache>
                <c:formatCode>0</c:formatCode>
                <c:ptCount val="2"/>
                <c:pt idx="0">
                  <c:v>0</c:v>
                </c:pt>
                <c:pt idx="1">
                  <c:v>0</c:v>
                </c:pt>
              </c:numCache>
              <c:extLst>
                <c:ext xmlns:c15="http://schemas.microsoft.com/office/drawing/2012/chart" uri="{02D57815-91ED-43cb-92C2-25804820EDAC}">
                  <c15:fullRef>
                    <c15:sqref>'Bidet toilet'!$F$44:$T$44</c15:sqref>
                  </c15:fullRef>
                </c:ext>
              </c:extLst>
            </c:numRef>
          </c:val>
        </c:ser>
        <c:dLbls/>
        <c:overlap val="100"/>
        <c:axId val="69618304"/>
        <c:axId val="69665152"/>
      </c:barChart>
      <c:catAx>
        <c:axId val="69618304"/>
        <c:scaling>
          <c:orientation val="minMax"/>
        </c:scaling>
        <c:axPos val="b"/>
        <c:numFmt formatCode="General" sourceLinked="0"/>
        <c:tickLblPos val="nextTo"/>
        <c:txPr>
          <a:bodyPr/>
          <a:lstStyle/>
          <a:p>
            <a:pPr>
              <a:defRPr sz="600">
                <a:latin typeface="Arial"/>
                <a:cs typeface="Arial"/>
              </a:defRPr>
            </a:pPr>
            <a:endParaRPr lang="de-DE"/>
          </a:p>
        </c:txPr>
        <c:crossAx val="69665152"/>
        <c:crosses val="autoZero"/>
        <c:auto val="1"/>
        <c:lblAlgn val="ctr"/>
        <c:lblOffset val="100"/>
      </c:catAx>
      <c:valAx>
        <c:axId val="69665152"/>
        <c:scaling>
          <c:orientation val="minMax"/>
        </c:scaling>
        <c:axPos val="l"/>
        <c:majorGridlines/>
        <c:numFmt formatCode="0" sourceLinked="1"/>
        <c:tickLblPos val="nextTo"/>
        <c:txPr>
          <a:bodyPr/>
          <a:lstStyle/>
          <a:p>
            <a:pPr>
              <a:defRPr>
                <a:latin typeface="Arial"/>
                <a:cs typeface="Arial"/>
              </a:defRPr>
            </a:pPr>
            <a:endParaRPr lang="de-DE"/>
          </a:p>
        </c:txPr>
        <c:crossAx val="69618304"/>
        <c:crosses val="autoZero"/>
        <c:crossBetween val="between"/>
      </c:valAx>
      <c:spPr>
        <a:noFill/>
      </c:spPr>
    </c:plotArea>
    <c:legend>
      <c:legendPos val="r"/>
      <c:layout>
        <c:manualLayout>
          <c:xMode val="edge"/>
          <c:yMode val="edge"/>
          <c:x val="0.76986501273648023"/>
          <c:y val="0.18546133296801104"/>
          <c:w val="0.19164422609557297"/>
          <c:h val="0.56331353419510199"/>
        </c:manualLayout>
      </c:layout>
    </c:legend>
    <c:plotVisOnly val="1"/>
    <c:dispBlanksAs val="gap"/>
  </c:chart>
  <c:spPr>
    <a:noFill/>
    <a:ln>
      <a:noFill/>
    </a:ln>
  </c:spPr>
  <c:printSettings>
    <c:headerFooter/>
    <c:pageMargins b="0.75000000000000211" l="0.70000000000000095" r="0.70000000000000095" t="0.750000000000002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de-DE"/>
  <c:chart>
    <c:autoTitleDeleted val="1"/>
    <c:plotArea>
      <c:layout>
        <c:manualLayout>
          <c:layoutTarget val="inner"/>
          <c:xMode val="edge"/>
          <c:yMode val="edge"/>
          <c:x val="8.9258340539802458E-2"/>
          <c:y val="0.17689343155609405"/>
          <c:w val="0.68675549588093399"/>
          <c:h val="0.65542579799926404"/>
        </c:manualLayout>
      </c:layout>
      <c:lineChart>
        <c:grouping val="standard"/>
        <c:ser>
          <c:idx val="0"/>
          <c:order val="0"/>
          <c:tx>
            <c:strRef>
              <c:f>'Print version'!$E$36</c:f>
              <c:strCache>
                <c:ptCount val="1"/>
                <c:pt idx="0">
                  <c:v>Name of PRODUCT 1</c:v>
                </c:pt>
              </c:strCache>
            </c:strRef>
          </c:tx>
          <c:spPr>
            <a:ln>
              <a:solidFill>
                <a:srgbClr val="7EC9B7"/>
              </a:solidFill>
            </a:ln>
          </c:spPr>
          <c:marker>
            <c:symbol val="none"/>
          </c:marker>
          <c:cat>
            <c:strRef>
              <c:f>'Print version'!$D$37:$D$51</c:f>
              <c:strCache>
                <c:ptCount val="15"/>
                <c:pt idx="0">
                  <c:v>year 1</c:v>
                </c:pt>
                <c:pt idx="1">
                  <c:v>year2</c:v>
                </c:pt>
                <c:pt idx="2">
                  <c:v>year3</c:v>
                </c:pt>
                <c:pt idx="3">
                  <c:v>year4</c:v>
                </c:pt>
                <c:pt idx="4">
                  <c:v>year5</c:v>
                </c:pt>
                <c:pt idx="5">
                  <c:v>year6</c:v>
                </c:pt>
                <c:pt idx="6">
                  <c:v>year7</c:v>
                </c:pt>
                <c:pt idx="7">
                  <c:v>year8</c:v>
                </c:pt>
                <c:pt idx="8">
                  <c:v>year9</c:v>
                </c:pt>
                <c:pt idx="9">
                  <c:v>year10</c:v>
                </c:pt>
                <c:pt idx="10">
                  <c:v>year11</c:v>
                </c:pt>
                <c:pt idx="11">
                  <c:v>year12</c:v>
                </c:pt>
                <c:pt idx="12">
                  <c:v>year13</c:v>
                </c:pt>
                <c:pt idx="13">
                  <c:v>year14</c:v>
                </c:pt>
                <c:pt idx="14">
                  <c:v>year15</c:v>
                </c:pt>
              </c:strCache>
            </c:strRef>
          </c:cat>
          <c:val>
            <c:numRef>
              <c:f>'Print version'!$E$37:$E$51</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ser>
          <c:idx val="2"/>
          <c:order val="1"/>
          <c:tx>
            <c:strRef>
              <c:f>'Print version'!$G$36</c:f>
              <c:strCache>
                <c:ptCount val="1"/>
                <c:pt idx="0">
                  <c:v>Navn på PRODUKT 2</c:v>
                </c:pt>
              </c:strCache>
            </c:strRef>
          </c:tx>
          <c:marker>
            <c:symbol val="none"/>
          </c:marker>
          <c:cat>
            <c:strRef>
              <c:f>'Print version'!$D$37:$D$51</c:f>
              <c:strCache>
                <c:ptCount val="15"/>
                <c:pt idx="0">
                  <c:v>year 1</c:v>
                </c:pt>
                <c:pt idx="1">
                  <c:v>year2</c:v>
                </c:pt>
                <c:pt idx="2">
                  <c:v>year3</c:v>
                </c:pt>
                <c:pt idx="3">
                  <c:v>year4</c:v>
                </c:pt>
                <c:pt idx="4">
                  <c:v>year5</c:v>
                </c:pt>
                <c:pt idx="5">
                  <c:v>year6</c:v>
                </c:pt>
                <c:pt idx="6">
                  <c:v>year7</c:v>
                </c:pt>
                <c:pt idx="7">
                  <c:v>year8</c:v>
                </c:pt>
                <c:pt idx="8">
                  <c:v>year9</c:v>
                </c:pt>
                <c:pt idx="9">
                  <c:v>year10</c:v>
                </c:pt>
                <c:pt idx="10">
                  <c:v>year11</c:v>
                </c:pt>
                <c:pt idx="11">
                  <c:v>year12</c:v>
                </c:pt>
                <c:pt idx="12">
                  <c:v>year13</c:v>
                </c:pt>
                <c:pt idx="13">
                  <c:v>year14</c:v>
                </c:pt>
                <c:pt idx="14">
                  <c:v>year15</c:v>
                </c:pt>
              </c:strCache>
            </c:strRef>
          </c:cat>
          <c:val>
            <c:numRef>
              <c:f>'Print version'!$G$37:$G$51</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ser>
          <c:idx val="4"/>
          <c:order val="2"/>
          <c:tx>
            <c:strRef>
              <c:f>'Print version'!$I$36</c:f>
              <c:strCache>
                <c:ptCount val="1"/>
                <c:pt idx="0">
                  <c:v>Navn på PRODUKT 3</c:v>
                </c:pt>
              </c:strCache>
            </c:strRef>
          </c:tx>
          <c:marker>
            <c:symbol val="none"/>
          </c:marker>
          <c:cat>
            <c:strRef>
              <c:f>'Print version'!$D$37:$D$51</c:f>
              <c:strCache>
                <c:ptCount val="15"/>
                <c:pt idx="0">
                  <c:v>year 1</c:v>
                </c:pt>
                <c:pt idx="1">
                  <c:v>year2</c:v>
                </c:pt>
                <c:pt idx="2">
                  <c:v>year3</c:v>
                </c:pt>
                <c:pt idx="3">
                  <c:v>year4</c:v>
                </c:pt>
                <c:pt idx="4">
                  <c:v>year5</c:v>
                </c:pt>
                <c:pt idx="5">
                  <c:v>year6</c:v>
                </c:pt>
                <c:pt idx="6">
                  <c:v>year7</c:v>
                </c:pt>
                <c:pt idx="7">
                  <c:v>year8</c:v>
                </c:pt>
                <c:pt idx="8">
                  <c:v>year9</c:v>
                </c:pt>
                <c:pt idx="9">
                  <c:v>year10</c:v>
                </c:pt>
                <c:pt idx="10">
                  <c:v>year11</c:v>
                </c:pt>
                <c:pt idx="11">
                  <c:v>year12</c:v>
                </c:pt>
                <c:pt idx="12">
                  <c:v>year13</c:v>
                </c:pt>
                <c:pt idx="13">
                  <c:v>year14</c:v>
                </c:pt>
                <c:pt idx="14">
                  <c:v>year15</c:v>
                </c:pt>
              </c:strCache>
            </c:strRef>
          </c:cat>
          <c:val>
            <c:numRef>
              <c:f>'Print version'!$I$37:$I$51</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ser>
          <c:idx val="6"/>
          <c:order val="3"/>
          <c:tx>
            <c:strRef>
              <c:f>'Print version'!$K$36</c:f>
              <c:strCache>
                <c:ptCount val="1"/>
                <c:pt idx="0">
                  <c:v>Navn på PRODUKT 4</c:v>
                </c:pt>
              </c:strCache>
            </c:strRef>
          </c:tx>
          <c:marker>
            <c:symbol val="none"/>
          </c:marker>
          <c:cat>
            <c:strRef>
              <c:f>'Print version'!$D$37:$D$51</c:f>
              <c:strCache>
                <c:ptCount val="15"/>
                <c:pt idx="0">
                  <c:v>year 1</c:v>
                </c:pt>
                <c:pt idx="1">
                  <c:v>year2</c:v>
                </c:pt>
                <c:pt idx="2">
                  <c:v>year3</c:v>
                </c:pt>
                <c:pt idx="3">
                  <c:v>year4</c:v>
                </c:pt>
                <c:pt idx="4">
                  <c:v>year5</c:v>
                </c:pt>
                <c:pt idx="5">
                  <c:v>year6</c:v>
                </c:pt>
                <c:pt idx="6">
                  <c:v>year7</c:v>
                </c:pt>
                <c:pt idx="7">
                  <c:v>year8</c:v>
                </c:pt>
                <c:pt idx="8">
                  <c:v>year9</c:v>
                </c:pt>
                <c:pt idx="9">
                  <c:v>year10</c:v>
                </c:pt>
                <c:pt idx="10">
                  <c:v>year11</c:v>
                </c:pt>
                <c:pt idx="11">
                  <c:v>year12</c:v>
                </c:pt>
                <c:pt idx="12">
                  <c:v>year13</c:v>
                </c:pt>
                <c:pt idx="13">
                  <c:v>year14</c:v>
                </c:pt>
                <c:pt idx="14">
                  <c:v>year15</c:v>
                </c:pt>
              </c:strCache>
            </c:strRef>
          </c:cat>
          <c:val>
            <c:numRef>
              <c:f>'Print version'!$K$37:$K$51</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ser>
          <c:idx val="7"/>
          <c:order val="4"/>
          <c:tx>
            <c:strRef>
              <c:f>'Print version'!$L$36</c:f>
              <c:strCache>
                <c:ptCount val="1"/>
                <c:pt idx="0">
                  <c:v>0</c:v>
                </c:pt>
              </c:strCache>
            </c:strRef>
          </c:tx>
          <c:marker>
            <c:symbol val="none"/>
          </c:marker>
          <c:cat>
            <c:strRef>
              <c:f>'Print version'!$D$37:$D$51</c:f>
              <c:strCache>
                <c:ptCount val="15"/>
                <c:pt idx="0">
                  <c:v>year 1</c:v>
                </c:pt>
                <c:pt idx="1">
                  <c:v>year2</c:v>
                </c:pt>
                <c:pt idx="2">
                  <c:v>year3</c:v>
                </c:pt>
                <c:pt idx="3">
                  <c:v>year4</c:v>
                </c:pt>
                <c:pt idx="4">
                  <c:v>year5</c:v>
                </c:pt>
                <c:pt idx="5">
                  <c:v>year6</c:v>
                </c:pt>
                <c:pt idx="6">
                  <c:v>year7</c:v>
                </c:pt>
                <c:pt idx="7">
                  <c:v>year8</c:v>
                </c:pt>
                <c:pt idx="8">
                  <c:v>year9</c:v>
                </c:pt>
                <c:pt idx="9">
                  <c:v>year10</c:v>
                </c:pt>
                <c:pt idx="10">
                  <c:v>year11</c:v>
                </c:pt>
                <c:pt idx="11">
                  <c:v>year12</c:v>
                </c:pt>
                <c:pt idx="12">
                  <c:v>year13</c:v>
                </c:pt>
                <c:pt idx="13">
                  <c:v>year14</c:v>
                </c:pt>
                <c:pt idx="14">
                  <c:v>year15</c:v>
                </c:pt>
              </c:strCache>
            </c:strRef>
          </c:cat>
          <c:val>
            <c:numRef>
              <c:f>'Print version'!$L$37:$L$51</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ser>
          <c:idx val="8"/>
          <c:order val="5"/>
          <c:tx>
            <c:strRef>
              <c:f>'Print version'!$M$36</c:f>
              <c:strCache>
                <c:ptCount val="1"/>
                <c:pt idx="0">
                  <c:v>Navn på PRODUKT 5</c:v>
                </c:pt>
              </c:strCache>
            </c:strRef>
          </c:tx>
          <c:marker>
            <c:symbol val="none"/>
          </c:marker>
          <c:cat>
            <c:strRef>
              <c:f>'Print version'!$D$37:$D$51</c:f>
              <c:strCache>
                <c:ptCount val="15"/>
                <c:pt idx="0">
                  <c:v>year 1</c:v>
                </c:pt>
                <c:pt idx="1">
                  <c:v>year2</c:v>
                </c:pt>
                <c:pt idx="2">
                  <c:v>year3</c:v>
                </c:pt>
                <c:pt idx="3">
                  <c:v>year4</c:v>
                </c:pt>
                <c:pt idx="4">
                  <c:v>year5</c:v>
                </c:pt>
                <c:pt idx="5">
                  <c:v>year6</c:v>
                </c:pt>
                <c:pt idx="6">
                  <c:v>year7</c:v>
                </c:pt>
                <c:pt idx="7">
                  <c:v>year8</c:v>
                </c:pt>
                <c:pt idx="8">
                  <c:v>year9</c:v>
                </c:pt>
                <c:pt idx="9">
                  <c:v>year10</c:v>
                </c:pt>
                <c:pt idx="10">
                  <c:v>year11</c:v>
                </c:pt>
                <c:pt idx="11">
                  <c:v>year12</c:v>
                </c:pt>
                <c:pt idx="12">
                  <c:v>year13</c:v>
                </c:pt>
                <c:pt idx="13">
                  <c:v>year14</c:v>
                </c:pt>
                <c:pt idx="14">
                  <c:v>year15</c:v>
                </c:pt>
              </c:strCache>
            </c:strRef>
          </c:cat>
          <c:val>
            <c:numRef>
              <c:f>'Print version'!$M$37:$M$51</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ser>
          <c:idx val="9"/>
          <c:order val="6"/>
          <c:tx>
            <c:strRef>
              <c:f>'Print version'!$N$36</c:f>
              <c:strCache>
                <c:ptCount val="1"/>
                <c:pt idx="0">
                  <c:v>0</c:v>
                </c:pt>
              </c:strCache>
            </c:strRef>
          </c:tx>
          <c:marker>
            <c:symbol val="none"/>
          </c:marker>
          <c:cat>
            <c:strRef>
              <c:f>'Print version'!$D$37:$D$51</c:f>
              <c:strCache>
                <c:ptCount val="15"/>
                <c:pt idx="0">
                  <c:v>year 1</c:v>
                </c:pt>
                <c:pt idx="1">
                  <c:v>year2</c:v>
                </c:pt>
                <c:pt idx="2">
                  <c:v>year3</c:v>
                </c:pt>
                <c:pt idx="3">
                  <c:v>year4</c:v>
                </c:pt>
                <c:pt idx="4">
                  <c:v>year5</c:v>
                </c:pt>
                <c:pt idx="5">
                  <c:v>year6</c:v>
                </c:pt>
                <c:pt idx="6">
                  <c:v>year7</c:v>
                </c:pt>
                <c:pt idx="7">
                  <c:v>year8</c:v>
                </c:pt>
                <c:pt idx="8">
                  <c:v>year9</c:v>
                </c:pt>
                <c:pt idx="9">
                  <c:v>year10</c:v>
                </c:pt>
                <c:pt idx="10">
                  <c:v>year11</c:v>
                </c:pt>
                <c:pt idx="11">
                  <c:v>year12</c:v>
                </c:pt>
                <c:pt idx="12">
                  <c:v>year13</c:v>
                </c:pt>
                <c:pt idx="13">
                  <c:v>year14</c:v>
                </c:pt>
                <c:pt idx="14">
                  <c:v>year15</c:v>
                </c:pt>
              </c:strCache>
            </c:strRef>
          </c:cat>
          <c:val>
            <c:numRef>
              <c:f>'Print version'!$N$37:$N$51</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ser>
          <c:idx val="10"/>
          <c:order val="7"/>
          <c:tx>
            <c:strRef>
              <c:f>'Print version'!$O$36</c:f>
              <c:strCache>
                <c:ptCount val="1"/>
                <c:pt idx="0">
                  <c:v>Navn på PRODUKT 6</c:v>
                </c:pt>
              </c:strCache>
            </c:strRef>
          </c:tx>
          <c:marker>
            <c:symbol val="none"/>
          </c:marker>
          <c:cat>
            <c:strRef>
              <c:f>'Print version'!$D$37:$D$51</c:f>
              <c:strCache>
                <c:ptCount val="15"/>
                <c:pt idx="0">
                  <c:v>year 1</c:v>
                </c:pt>
                <c:pt idx="1">
                  <c:v>year2</c:v>
                </c:pt>
                <c:pt idx="2">
                  <c:v>year3</c:v>
                </c:pt>
                <c:pt idx="3">
                  <c:v>year4</c:v>
                </c:pt>
                <c:pt idx="4">
                  <c:v>year5</c:v>
                </c:pt>
                <c:pt idx="5">
                  <c:v>year6</c:v>
                </c:pt>
                <c:pt idx="6">
                  <c:v>year7</c:v>
                </c:pt>
                <c:pt idx="7">
                  <c:v>year8</c:v>
                </c:pt>
                <c:pt idx="8">
                  <c:v>year9</c:v>
                </c:pt>
                <c:pt idx="9">
                  <c:v>year10</c:v>
                </c:pt>
                <c:pt idx="10">
                  <c:v>year11</c:v>
                </c:pt>
                <c:pt idx="11">
                  <c:v>year12</c:v>
                </c:pt>
                <c:pt idx="12">
                  <c:v>year13</c:v>
                </c:pt>
                <c:pt idx="13">
                  <c:v>year14</c:v>
                </c:pt>
                <c:pt idx="14">
                  <c:v>year15</c:v>
                </c:pt>
              </c:strCache>
            </c:strRef>
          </c:cat>
          <c:val>
            <c:numRef>
              <c:f>'Print version'!$O$37:$O$51</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ser>
          <c:idx val="12"/>
          <c:order val="8"/>
          <c:tx>
            <c:strRef>
              <c:f>'Print version'!$Q$36</c:f>
              <c:strCache>
                <c:ptCount val="1"/>
                <c:pt idx="0">
                  <c:v>Navn på PRODUKT 7</c:v>
                </c:pt>
              </c:strCache>
            </c:strRef>
          </c:tx>
          <c:marker>
            <c:symbol val="none"/>
          </c:marker>
          <c:cat>
            <c:strRef>
              <c:f>'Print version'!$D$37:$D$51</c:f>
              <c:strCache>
                <c:ptCount val="15"/>
                <c:pt idx="0">
                  <c:v>year 1</c:v>
                </c:pt>
                <c:pt idx="1">
                  <c:v>year2</c:v>
                </c:pt>
                <c:pt idx="2">
                  <c:v>year3</c:v>
                </c:pt>
                <c:pt idx="3">
                  <c:v>year4</c:v>
                </c:pt>
                <c:pt idx="4">
                  <c:v>year5</c:v>
                </c:pt>
                <c:pt idx="5">
                  <c:v>year6</c:v>
                </c:pt>
                <c:pt idx="6">
                  <c:v>year7</c:v>
                </c:pt>
                <c:pt idx="7">
                  <c:v>year8</c:v>
                </c:pt>
                <c:pt idx="8">
                  <c:v>year9</c:v>
                </c:pt>
                <c:pt idx="9">
                  <c:v>year10</c:v>
                </c:pt>
                <c:pt idx="10">
                  <c:v>year11</c:v>
                </c:pt>
                <c:pt idx="11">
                  <c:v>year12</c:v>
                </c:pt>
                <c:pt idx="12">
                  <c:v>year13</c:v>
                </c:pt>
                <c:pt idx="13">
                  <c:v>year14</c:v>
                </c:pt>
                <c:pt idx="14">
                  <c:v>year15</c:v>
                </c:pt>
              </c:strCache>
            </c:strRef>
          </c:cat>
          <c:val>
            <c:numRef>
              <c:f>'Print version'!$Q$37:$Q$51</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ser>
          <c:idx val="14"/>
          <c:order val="9"/>
          <c:tx>
            <c:strRef>
              <c:f>'Print version'!$S$36</c:f>
              <c:strCache>
                <c:ptCount val="1"/>
                <c:pt idx="0">
                  <c:v>Navn på PRODUKT 8</c:v>
                </c:pt>
              </c:strCache>
            </c:strRef>
          </c:tx>
          <c:marker>
            <c:symbol val="none"/>
          </c:marker>
          <c:cat>
            <c:strRef>
              <c:f>'Print version'!$D$37:$D$51</c:f>
              <c:strCache>
                <c:ptCount val="15"/>
                <c:pt idx="0">
                  <c:v>year 1</c:v>
                </c:pt>
                <c:pt idx="1">
                  <c:v>year2</c:v>
                </c:pt>
                <c:pt idx="2">
                  <c:v>year3</c:v>
                </c:pt>
                <c:pt idx="3">
                  <c:v>year4</c:v>
                </c:pt>
                <c:pt idx="4">
                  <c:v>year5</c:v>
                </c:pt>
                <c:pt idx="5">
                  <c:v>year6</c:v>
                </c:pt>
                <c:pt idx="6">
                  <c:v>year7</c:v>
                </c:pt>
                <c:pt idx="7">
                  <c:v>year8</c:v>
                </c:pt>
                <c:pt idx="8">
                  <c:v>year9</c:v>
                </c:pt>
                <c:pt idx="9">
                  <c:v>year10</c:v>
                </c:pt>
                <c:pt idx="10">
                  <c:v>year11</c:v>
                </c:pt>
                <c:pt idx="11">
                  <c:v>year12</c:v>
                </c:pt>
                <c:pt idx="12">
                  <c:v>year13</c:v>
                </c:pt>
                <c:pt idx="13">
                  <c:v>year14</c:v>
                </c:pt>
                <c:pt idx="14">
                  <c:v>year15</c:v>
                </c:pt>
              </c:strCache>
            </c:strRef>
          </c:cat>
          <c:val>
            <c:numRef>
              <c:f>'Print version'!$S$37:$S$51</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dLbls/>
        <c:marker val="1"/>
        <c:axId val="70701824"/>
        <c:axId val="70703360"/>
        <c:extLst>
          <c:ext xmlns:c15="http://schemas.microsoft.com/office/drawing/2012/chart" uri="{02D57815-91ED-43cb-92C2-25804820EDAC}">
            <c15:filteredLineSeries>
              <c15:ser>
                <c:idx val="1"/>
                <c:order val="1"/>
                <c:tx>
                  <c:strRef>
                    <c:extLst>
                      <c:ext uri="{02D57815-91ED-43cb-92C2-25804820EDAC}">
                        <c15:formulaRef>
                          <c15:sqref>'Print version'!$F$36</c15:sqref>
                        </c15:formulaRef>
                      </c:ext>
                    </c:extLst>
                    <c:strCache>
                      <c:ptCount val="1"/>
                      <c:pt idx="0">
                        <c:v>0</c:v>
                      </c:pt>
                    </c:strCache>
                  </c:strRef>
                </c:tx>
                <c:spPr>
                  <a:ln>
                    <a:solidFill>
                      <a:srgbClr val="38777E"/>
                    </a:solidFill>
                  </a:ln>
                </c:spPr>
                <c:marker>
                  <c:symbol val="none"/>
                </c:marker>
                <c:cat>
                  <c:strRef>
                    <c:extLst>
                      <c:ext uri="{02D57815-91ED-43cb-92C2-25804820EDAC}">
                        <c15:formulaRef>
                          <c15:sqref>'Print version'!$D$37:$D$51</c15:sqref>
                        </c15:formulaRef>
                      </c:ext>
                    </c:extLst>
                    <c:strCache>
                      <c:ptCount val="15"/>
                      <c:pt idx="0">
                        <c:v>year 1</c:v>
                      </c:pt>
                      <c:pt idx="1">
                        <c:v>year2</c:v>
                      </c:pt>
                      <c:pt idx="2">
                        <c:v>year3</c:v>
                      </c:pt>
                      <c:pt idx="3">
                        <c:v>year4</c:v>
                      </c:pt>
                      <c:pt idx="4">
                        <c:v>year5</c:v>
                      </c:pt>
                      <c:pt idx="5">
                        <c:v>year6</c:v>
                      </c:pt>
                      <c:pt idx="6">
                        <c:v>year7</c:v>
                      </c:pt>
                      <c:pt idx="7">
                        <c:v>year8</c:v>
                      </c:pt>
                      <c:pt idx="8">
                        <c:v>year9</c:v>
                      </c:pt>
                      <c:pt idx="9">
                        <c:v>year10</c:v>
                      </c:pt>
                      <c:pt idx="10">
                        <c:v>year11</c:v>
                      </c:pt>
                      <c:pt idx="11">
                        <c:v>year12</c:v>
                      </c:pt>
                      <c:pt idx="12">
                        <c:v>year13</c:v>
                      </c:pt>
                      <c:pt idx="13">
                        <c:v>year14</c:v>
                      </c:pt>
                      <c:pt idx="14">
                        <c:v>year15</c:v>
                      </c:pt>
                    </c:strCache>
                  </c:strRef>
                </c:cat>
                <c:val>
                  <c:numRef>
                    <c:extLst>
                      <c:ext uri="{02D57815-91ED-43cb-92C2-25804820EDAC}">
                        <c15:formulaRef>
                          <c15:sqref>'Print version'!$F$37:$F$51</c15:sqref>
                        </c15:formulaRef>
                      </c:ext>
                    </c:extLst>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15:ser>
            </c15:filteredLineSeries>
            <c15:filteredLineSeries>
              <c15:ser>
                <c:idx val="3"/>
                <c:order val="3"/>
                <c:tx>
                  <c:strRef>
                    <c:extLst xmlns:c15="http://schemas.microsoft.com/office/drawing/2012/chart">
                      <c:ext xmlns:c15="http://schemas.microsoft.com/office/drawing/2012/chart" uri="{02D57815-91ED-43cb-92C2-25804820EDAC}">
                        <c15:formulaRef>
                          <c15:sqref>'Print version'!$H$36</c15:sqref>
                        </c15:formulaRef>
                      </c:ext>
                    </c:extLst>
                    <c:strCache>
                      <c:ptCount val="1"/>
                      <c:pt idx="0">
                        <c:v>0</c:v>
                      </c:pt>
                    </c:strCache>
                  </c:strRef>
                </c:tx>
                <c:marker>
                  <c:symbol val="none"/>
                </c:marker>
                <c:cat>
                  <c:strRef>
                    <c:extLst xmlns:c15="http://schemas.microsoft.com/office/drawing/2012/chart">
                      <c:ext xmlns:c15="http://schemas.microsoft.com/office/drawing/2012/chart" uri="{02D57815-91ED-43cb-92C2-25804820EDAC}">
                        <c15:formulaRef>
                          <c15:sqref>'Print version'!$D$37:$D$51</c15:sqref>
                        </c15:formulaRef>
                      </c:ext>
                    </c:extLst>
                    <c:strCache>
                      <c:ptCount val="15"/>
                      <c:pt idx="0">
                        <c:v>year 1</c:v>
                      </c:pt>
                      <c:pt idx="1">
                        <c:v>year2</c:v>
                      </c:pt>
                      <c:pt idx="2">
                        <c:v>year3</c:v>
                      </c:pt>
                      <c:pt idx="3">
                        <c:v>year4</c:v>
                      </c:pt>
                      <c:pt idx="4">
                        <c:v>year5</c:v>
                      </c:pt>
                      <c:pt idx="5">
                        <c:v>year6</c:v>
                      </c:pt>
                      <c:pt idx="6">
                        <c:v>year7</c:v>
                      </c:pt>
                      <c:pt idx="7">
                        <c:v>year8</c:v>
                      </c:pt>
                      <c:pt idx="8">
                        <c:v>year9</c:v>
                      </c:pt>
                      <c:pt idx="9">
                        <c:v>year10</c:v>
                      </c:pt>
                      <c:pt idx="10">
                        <c:v>year11</c:v>
                      </c:pt>
                      <c:pt idx="11">
                        <c:v>year12</c:v>
                      </c:pt>
                      <c:pt idx="12">
                        <c:v>year13</c:v>
                      </c:pt>
                      <c:pt idx="13">
                        <c:v>year14</c:v>
                      </c:pt>
                      <c:pt idx="14">
                        <c:v>year15</c:v>
                      </c:pt>
                    </c:strCache>
                  </c:strRef>
                </c:cat>
                <c:val>
                  <c:numRef>
                    <c:extLst xmlns:c15="http://schemas.microsoft.com/office/drawing/2012/chart">
                      <c:ext xmlns:c15="http://schemas.microsoft.com/office/drawing/2012/chart" uri="{02D57815-91ED-43cb-92C2-25804820EDAC}">
                        <c15:formulaRef>
                          <c15:sqref>'Print version'!$H$37:$H$51</c15:sqref>
                        </c15:formulaRef>
                      </c:ext>
                    </c:extLst>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15:ser>
            </c15:filteredLineSeries>
            <c15:filteredLineSeries>
              <c15:ser>
                <c:idx val="5"/>
                <c:order val="5"/>
                <c:tx>
                  <c:strRef>
                    <c:extLst xmlns:c15="http://schemas.microsoft.com/office/drawing/2012/chart">
                      <c:ext xmlns:c15="http://schemas.microsoft.com/office/drawing/2012/chart" uri="{02D57815-91ED-43cb-92C2-25804820EDAC}">
                        <c15:formulaRef>
                          <c15:sqref>'Print version'!$J$36</c15:sqref>
                        </c15:formulaRef>
                      </c:ext>
                    </c:extLst>
                    <c:strCache>
                      <c:ptCount val="1"/>
                      <c:pt idx="0">
                        <c:v>0</c:v>
                      </c:pt>
                    </c:strCache>
                  </c:strRef>
                </c:tx>
                <c:marker>
                  <c:symbol val="none"/>
                </c:marker>
                <c:cat>
                  <c:strRef>
                    <c:extLst xmlns:c15="http://schemas.microsoft.com/office/drawing/2012/chart">
                      <c:ext xmlns:c15="http://schemas.microsoft.com/office/drawing/2012/chart" uri="{02D57815-91ED-43cb-92C2-25804820EDAC}">
                        <c15:formulaRef>
                          <c15:sqref>'Print version'!$D$37:$D$51</c15:sqref>
                        </c15:formulaRef>
                      </c:ext>
                    </c:extLst>
                    <c:strCache>
                      <c:ptCount val="15"/>
                      <c:pt idx="0">
                        <c:v>year 1</c:v>
                      </c:pt>
                      <c:pt idx="1">
                        <c:v>year2</c:v>
                      </c:pt>
                      <c:pt idx="2">
                        <c:v>year3</c:v>
                      </c:pt>
                      <c:pt idx="3">
                        <c:v>year4</c:v>
                      </c:pt>
                      <c:pt idx="4">
                        <c:v>year5</c:v>
                      </c:pt>
                      <c:pt idx="5">
                        <c:v>year6</c:v>
                      </c:pt>
                      <c:pt idx="6">
                        <c:v>year7</c:v>
                      </c:pt>
                      <c:pt idx="7">
                        <c:v>year8</c:v>
                      </c:pt>
                      <c:pt idx="8">
                        <c:v>year9</c:v>
                      </c:pt>
                      <c:pt idx="9">
                        <c:v>year10</c:v>
                      </c:pt>
                      <c:pt idx="10">
                        <c:v>year11</c:v>
                      </c:pt>
                      <c:pt idx="11">
                        <c:v>year12</c:v>
                      </c:pt>
                      <c:pt idx="12">
                        <c:v>year13</c:v>
                      </c:pt>
                      <c:pt idx="13">
                        <c:v>year14</c:v>
                      </c:pt>
                      <c:pt idx="14">
                        <c:v>year15</c:v>
                      </c:pt>
                    </c:strCache>
                  </c:strRef>
                </c:cat>
                <c:val>
                  <c:numRef>
                    <c:extLst xmlns:c15="http://schemas.microsoft.com/office/drawing/2012/chart">
                      <c:ext xmlns:c15="http://schemas.microsoft.com/office/drawing/2012/chart" uri="{02D57815-91ED-43cb-92C2-25804820EDAC}">
                        <c15:formulaRef>
                          <c15:sqref>'Print version'!$J$37:$J$51</c15:sqref>
                        </c15:formulaRef>
                      </c:ext>
                    </c:extLst>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15:ser>
            </c15:filteredLineSeries>
            <c15:filteredLineSeries>
              <c15:ser>
                <c:idx val="11"/>
                <c:order val="11"/>
                <c:tx>
                  <c:strRef>
                    <c:extLst xmlns:c15="http://schemas.microsoft.com/office/drawing/2012/chart">
                      <c:ext xmlns:c15="http://schemas.microsoft.com/office/drawing/2012/chart" uri="{02D57815-91ED-43cb-92C2-25804820EDAC}">
                        <c15:formulaRef>
                          <c15:sqref>'Print version'!$P$36</c15:sqref>
                        </c15:formulaRef>
                      </c:ext>
                    </c:extLst>
                    <c:strCache>
                      <c:ptCount val="1"/>
                      <c:pt idx="0">
                        <c:v>0</c:v>
                      </c:pt>
                    </c:strCache>
                  </c:strRef>
                </c:tx>
                <c:marker>
                  <c:symbol val="none"/>
                </c:marker>
                <c:cat>
                  <c:strRef>
                    <c:extLst xmlns:c15="http://schemas.microsoft.com/office/drawing/2012/chart">
                      <c:ext xmlns:c15="http://schemas.microsoft.com/office/drawing/2012/chart" uri="{02D57815-91ED-43cb-92C2-25804820EDAC}">
                        <c15:formulaRef>
                          <c15:sqref>'Print version'!$D$37:$D$51</c15:sqref>
                        </c15:formulaRef>
                      </c:ext>
                    </c:extLst>
                    <c:strCache>
                      <c:ptCount val="15"/>
                      <c:pt idx="0">
                        <c:v>year 1</c:v>
                      </c:pt>
                      <c:pt idx="1">
                        <c:v>year2</c:v>
                      </c:pt>
                      <c:pt idx="2">
                        <c:v>year3</c:v>
                      </c:pt>
                      <c:pt idx="3">
                        <c:v>year4</c:v>
                      </c:pt>
                      <c:pt idx="4">
                        <c:v>year5</c:v>
                      </c:pt>
                      <c:pt idx="5">
                        <c:v>year6</c:v>
                      </c:pt>
                      <c:pt idx="6">
                        <c:v>year7</c:v>
                      </c:pt>
                      <c:pt idx="7">
                        <c:v>year8</c:v>
                      </c:pt>
                      <c:pt idx="8">
                        <c:v>year9</c:v>
                      </c:pt>
                      <c:pt idx="9">
                        <c:v>year10</c:v>
                      </c:pt>
                      <c:pt idx="10">
                        <c:v>year11</c:v>
                      </c:pt>
                      <c:pt idx="11">
                        <c:v>year12</c:v>
                      </c:pt>
                      <c:pt idx="12">
                        <c:v>year13</c:v>
                      </c:pt>
                      <c:pt idx="13">
                        <c:v>year14</c:v>
                      </c:pt>
                      <c:pt idx="14">
                        <c:v>year15</c:v>
                      </c:pt>
                    </c:strCache>
                  </c:strRef>
                </c:cat>
                <c:val>
                  <c:numRef>
                    <c:extLst xmlns:c15="http://schemas.microsoft.com/office/drawing/2012/chart">
                      <c:ext xmlns:c15="http://schemas.microsoft.com/office/drawing/2012/chart" uri="{02D57815-91ED-43cb-92C2-25804820EDAC}">
                        <c15:formulaRef>
                          <c15:sqref>'Print version'!$P$37:$P$51</c15:sqref>
                        </c15:formulaRef>
                      </c:ext>
                    </c:extLst>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15:ser>
            </c15:filteredLineSeries>
            <c15:filteredLineSeries>
              <c15:ser>
                <c:idx val="13"/>
                <c:order val="13"/>
                <c:tx>
                  <c:strRef>
                    <c:extLst xmlns:c15="http://schemas.microsoft.com/office/drawing/2012/chart">
                      <c:ext xmlns:c15="http://schemas.microsoft.com/office/drawing/2012/chart" uri="{02D57815-91ED-43cb-92C2-25804820EDAC}">
                        <c15:formulaRef>
                          <c15:sqref>'Print version'!$R$36</c15:sqref>
                        </c15:formulaRef>
                      </c:ext>
                    </c:extLst>
                    <c:strCache>
                      <c:ptCount val="1"/>
                      <c:pt idx="0">
                        <c:v>0</c:v>
                      </c:pt>
                    </c:strCache>
                  </c:strRef>
                </c:tx>
                <c:marker>
                  <c:symbol val="none"/>
                </c:marker>
                <c:cat>
                  <c:strRef>
                    <c:extLst xmlns:c15="http://schemas.microsoft.com/office/drawing/2012/chart">
                      <c:ext xmlns:c15="http://schemas.microsoft.com/office/drawing/2012/chart" uri="{02D57815-91ED-43cb-92C2-25804820EDAC}">
                        <c15:formulaRef>
                          <c15:sqref>'Print version'!$D$37:$D$51</c15:sqref>
                        </c15:formulaRef>
                      </c:ext>
                    </c:extLst>
                    <c:strCache>
                      <c:ptCount val="15"/>
                      <c:pt idx="0">
                        <c:v>year 1</c:v>
                      </c:pt>
                      <c:pt idx="1">
                        <c:v>year2</c:v>
                      </c:pt>
                      <c:pt idx="2">
                        <c:v>year3</c:v>
                      </c:pt>
                      <c:pt idx="3">
                        <c:v>year4</c:v>
                      </c:pt>
                      <c:pt idx="4">
                        <c:v>year5</c:v>
                      </c:pt>
                      <c:pt idx="5">
                        <c:v>year6</c:v>
                      </c:pt>
                      <c:pt idx="6">
                        <c:v>year7</c:v>
                      </c:pt>
                      <c:pt idx="7">
                        <c:v>year8</c:v>
                      </c:pt>
                      <c:pt idx="8">
                        <c:v>year9</c:v>
                      </c:pt>
                      <c:pt idx="9">
                        <c:v>year10</c:v>
                      </c:pt>
                      <c:pt idx="10">
                        <c:v>year11</c:v>
                      </c:pt>
                      <c:pt idx="11">
                        <c:v>year12</c:v>
                      </c:pt>
                      <c:pt idx="12">
                        <c:v>year13</c:v>
                      </c:pt>
                      <c:pt idx="13">
                        <c:v>year14</c:v>
                      </c:pt>
                      <c:pt idx="14">
                        <c:v>year15</c:v>
                      </c:pt>
                    </c:strCache>
                  </c:strRef>
                </c:cat>
                <c:val>
                  <c:numRef>
                    <c:extLst xmlns:c15="http://schemas.microsoft.com/office/drawing/2012/chart">
                      <c:ext xmlns:c15="http://schemas.microsoft.com/office/drawing/2012/chart" uri="{02D57815-91ED-43cb-92C2-25804820EDAC}">
                        <c15:formulaRef>
                          <c15:sqref>'Print version'!$R$37:$R$51</c15:sqref>
                        </c15:formulaRef>
                      </c:ext>
                    </c:extLst>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15:ser>
            </c15:filteredLineSeries>
          </c:ext>
        </c:extLst>
      </c:lineChart>
      <c:catAx>
        <c:axId val="70701824"/>
        <c:scaling>
          <c:orientation val="minMax"/>
        </c:scaling>
        <c:axPos val="b"/>
        <c:numFmt formatCode="General" sourceLinked="1"/>
        <c:tickLblPos val="nextTo"/>
        <c:txPr>
          <a:bodyPr/>
          <a:lstStyle/>
          <a:p>
            <a:pPr>
              <a:defRPr sz="600">
                <a:latin typeface="Arial"/>
                <a:cs typeface="Arial"/>
              </a:defRPr>
            </a:pPr>
            <a:endParaRPr lang="de-DE"/>
          </a:p>
        </c:txPr>
        <c:crossAx val="70703360"/>
        <c:crosses val="autoZero"/>
        <c:auto val="1"/>
        <c:lblAlgn val="ctr"/>
        <c:lblOffset val="100"/>
      </c:catAx>
      <c:valAx>
        <c:axId val="70703360"/>
        <c:scaling>
          <c:orientation val="minMax"/>
        </c:scaling>
        <c:axPos val="l"/>
        <c:majorGridlines/>
        <c:numFmt formatCode="0" sourceLinked="1"/>
        <c:tickLblPos val="nextTo"/>
        <c:txPr>
          <a:bodyPr/>
          <a:lstStyle/>
          <a:p>
            <a:pPr>
              <a:defRPr sz="700">
                <a:latin typeface="Arial"/>
                <a:cs typeface="Arial"/>
              </a:defRPr>
            </a:pPr>
            <a:endParaRPr lang="de-DE"/>
          </a:p>
        </c:txPr>
        <c:crossAx val="70701824"/>
        <c:crosses val="autoZero"/>
        <c:crossBetween val="between"/>
      </c:valAx>
      <c:spPr>
        <a:noFill/>
        <a:ln>
          <a:noFill/>
        </a:ln>
      </c:spPr>
    </c:plotArea>
    <c:legend>
      <c:legendPos val="r"/>
      <c:layout>
        <c:manualLayout>
          <c:xMode val="edge"/>
          <c:yMode val="edge"/>
          <c:x val="0.7549543979814991"/>
          <c:y val="0.10722946827370101"/>
          <c:w val="0.24098817253430269"/>
          <c:h val="0.76224012639630512"/>
        </c:manualLayout>
      </c:layout>
      <c:txPr>
        <a:bodyPr/>
        <a:lstStyle/>
        <a:p>
          <a:pPr>
            <a:defRPr sz="500">
              <a:latin typeface="Arial"/>
              <a:cs typeface="Arial"/>
            </a:defRPr>
          </a:pPr>
          <a:endParaRPr lang="de-DE"/>
        </a:p>
      </c:txPr>
    </c:legend>
    <c:plotVisOnly val="1"/>
    <c:dispBlanksAs val="gap"/>
  </c:chart>
  <c:spPr>
    <a:noFill/>
    <a:ln>
      <a:noFill/>
    </a:ln>
  </c:spPr>
  <c:printSettings>
    <c:headerFooter/>
    <c:pageMargins b="0.75000000000000211" l="0.70000000000000095" r="0.70000000000000095" t="0.750000000000002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de-DE"/>
  <c:style val="5"/>
  <c:chart>
    <c:plotArea>
      <c:layout>
        <c:manualLayout>
          <c:layoutTarget val="inner"/>
          <c:xMode val="edge"/>
          <c:yMode val="edge"/>
          <c:x val="0.15266028782574875"/>
          <c:y val="6.8832219536667308E-2"/>
          <c:w val="0.49411373006612214"/>
          <c:h val="0.58039689325033594"/>
        </c:manualLayout>
      </c:layout>
      <c:barChart>
        <c:barDir val="col"/>
        <c:grouping val="stacked"/>
        <c:ser>
          <c:idx val="0"/>
          <c:order val="0"/>
          <c:tx>
            <c:strRef>
              <c:f>'Print version'!$C$8:$D$8</c:f>
              <c:strCache>
                <c:ptCount val="1"/>
                <c:pt idx="0">
                  <c:v>Cost of purchase DKK</c:v>
                </c:pt>
              </c:strCache>
            </c:strRef>
          </c:tx>
          <c:spPr>
            <a:solidFill>
              <a:srgbClr val="38777E"/>
            </a:solidFill>
          </c:spPr>
          <c:dPt>
            <c:idx val="0"/>
          </c:dPt>
          <c:cat>
            <c:strRef>
              <c:f>('Print version'!$E$6,'Print version'!$G$6,'Print version'!$I$6,'Print version'!$K$6,'Print version'!$M$6,'Print version'!$O$6,'Print version'!$Q$6,'Print version'!$S$6)</c:f>
              <c:strCache>
                <c:ptCount val="8"/>
                <c:pt idx="0">
                  <c:v>Name of PRODUCT 1</c:v>
                </c:pt>
                <c:pt idx="1">
                  <c:v>Name of PRODUCT 2</c:v>
                </c:pt>
                <c:pt idx="2">
                  <c:v>Name of PRODUCT 3</c:v>
                </c:pt>
                <c:pt idx="3">
                  <c:v>Name of PRODUCT 4</c:v>
                </c:pt>
                <c:pt idx="4">
                  <c:v>Name of PRODUCT 5</c:v>
                </c:pt>
                <c:pt idx="5">
                  <c:v>Name of PRODUCT 6</c:v>
                </c:pt>
                <c:pt idx="6">
                  <c:v>Name of PRODUCT 7</c:v>
                </c:pt>
                <c:pt idx="7">
                  <c:v>Name of PRODUCT 8</c:v>
                </c:pt>
              </c:strCache>
              <c:extLst>
                <c:ext xmlns:c15="http://schemas.microsoft.com/office/drawing/2012/chart" uri="{02D57815-91ED-43cb-92C2-25804820EDAC}">
                  <c15:fullRef>
                    <c15:sqref>'Print version'!$E$6:$S$6</c15:sqref>
                  </c15:fullRef>
                </c:ext>
              </c:extLst>
            </c:strRef>
          </c:cat>
          <c:val>
            <c:numRef>
              <c:f>('Print version'!$E$8,'Print version'!$G$8,'Print version'!$I$8,'Print version'!$K$8,'Print version'!$M$8,'Print version'!$O$8,'Print version'!$Q$8,'Print version'!$S$8)</c:f>
              <c:numCache>
                <c:formatCode>0</c:formatCode>
                <c:ptCount val="8"/>
                <c:pt idx="0">
                  <c:v>0</c:v>
                </c:pt>
                <c:pt idx="1">
                  <c:v>0</c:v>
                </c:pt>
                <c:pt idx="2">
                  <c:v>0</c:v>
                </c:pt>
                <c:pt idx="3">
                  <c:v>0</c:v>
                </c:pt>
                <c:pt idx="4">
                  <c:v>0</c:v>
                </c:pt>
                <c:pt idx="5">
                  <c:v>0</c:v>
                </c:pt>
                <c:pt idx="6">
                  <c:v>0</c:v>
                </c:pt>
                <c:pt idx="7">
                  <c:v>0</c:v>
                </c:pt>
              </c:numCache>
              <c:extLst>
                <c:ext xmlns:c15="http://schemas.microsoft.com/office/drawing/2012/chart" uri="{02D57815-91ED-43cb-92C2-25804820EDAC}">
                  <c15:fullRef>
                    <c15:sqref>'Print version'!$E$8:$S$8</c15:sqref>
                  </c15:fullRef>
                </c:ext>
              </c:extLst>
            </c:numRef>
          </c:val>
        </c:ser>
        <c:ser>
          <c:idx val="1"/>
          <c:order val="1"/>
          <c:tx>
            <c:strRef>
              <c:f>'Print version'!$C$9:$D$9</c:f>
              <c:strCache>
                <c:ptCount val="1"/>
                <c:pt idx="0">
                  <c:v>Cost of operation  DKK</c:v>
                </c:pt>
              </c:strCache>
            </c:strRef>
          </c:tx>
          <c:spPr>
            <a:solidFill>
              <a:srgbClr val="7EC9B7"/>
            </a:solidFill>
          </c:spPr>
          <c:dPt>
            <c:idx val="0"/>
          </c:dPt>
          <c:cat>
            <c:strRef>
              <c:f>('Print version'!$E$6,'Print version'!$G$6,'Print version'!$I$6,'Print version'!$K$6,'Print version'!$M$6,'Print version'!$O$6,'Print version'!$Q$6,'Print version'!$S$6)</c:f>
              <c:strCache>
                <c:ptCount val="8"/>
                <c:pt idx="0">
                  <c:v>Name of PRODUCT 1</c:v>
                </c:pt>
                <c:pt idx="1">
                  <c:v>Name of PRODUCT 2</c:v>
                </c:pt>
                <c:pt idx="2">
                  <c:v>Name of PRODUCT 3</c:v>
                </c:pt>
                <c:pt idx="3">
                  <c:v>Name of PRODUCT 4</c:v>
                </c:pt>
                <c:pt idx="4">
                  <c:v>Name of PRODUCT 5</c:v>
                </c:pt>
                <c:pt idx="5">
                  <c:v>Name of PRODUCT 6</c:v>
                </c:pt>
                <c:pt idx="6">
                  <c:v>Name of PRODUCT 7</c:v>
                </c:pt>
                <c:pt idx="7">
                  <c:v>Name of PRODUCT 8</c:v>
                </c:pt>
              </c:strCache>
              <c:extLst>
                <c:ext xmlns:c15="http://schemas.microsoft.com/office/drawing/2012/chart" uri="{02D57815-91ED-43cb-92C2-25804820EDAC}">
                  <c15:fullRef>
                    <c15:sqref>'Print version'!$E$6:$S$6</c15:sqref>
                  </c15:fullRef>
                </c:ext>
              </c:extLst>
            </c:strRef>
          </c:cat>
          <c:val>
            <c:numRef>
              <c:f>('Print version'!$E$9,'Print version'!$G$9,'Print version'!$I$9,'Print version'!$K$9,'Print version'!$M$9,'Print version'!$O$9,'Print version'!$Q$9,'Print version'!$S$9)</c:f>
              <c:numCache>
                <c:formatCode>0</c:formatCode>
                <c:ptCount val="8"/>
                <c:pt idx="0">
                  <c:v>0</c:v>
                </c:pt>
                <c:pt idx="1">
                  <c:v>0</c:v>
                </c:pt>
                <c:pt idx="2">
                  <c:v>0</c:v>
                </c:pt>
                <c:pt idx="3">
                  <c:v>0</c:v>
                </c:pt>
                <c:pt idx="4">
                  <c:v>0</c:v>
                </c:pt>
                <c:pt idx="5">
                  <c:v>0</c:v>
                </c:pt>
                <c:pt idx="6">
                  <c:v>0</c:v>
                </c:pt>
                <c:pt idx="7">
                  <c:v>0</c:v>
                </c:pt>
              </c:numCache>
              <c:extLst>
                <c:ext xmlns:c15="http://schemas.microsoft.com/office/drawing/2012/chart" uri="{02D57815-91ED-43cb-92C2-25804820EDAC}">
                  <c15:fullRef>
                    <c15:sqref>'Print version'!$E$9:$S$9</c15:sqref>
                  </c15:fullRef>
                </c:ext>
              </c:extLst>
            </c:numRef>
          </c:val>
        </c:ser>
        <c:dLbls/>
        <c:overlap val="100"/>
        <c:axId val="70986368"/>
        <c:axId val="70992256"/>
      </c:barChart>
      <c:catAx>
        <c:axId val="70986368"/>
        <c:scaling>
          <c:orientation val="minMax"/>
        </c:scaling>
        <c:axPos val="b"/>
        <c:numFmt formatCode="General" sourceLinked="0"/>
        <c:tickLblPos val="nextTo"/>
        <c:txPr>
          <a:bodyPr rot="-5400000" vert="horz"/>
          <a:lstStyle/>
          <a:p>
            <a:pPr>
              <a:defRPr sz="600">
                <a:latin typeface="Arial"/>
                <a:cs typeface="Arial"/>
              </a:defRPr>
            </a:pPr>
            <a:endParaRPr lang="de-DE"/>
          </a:p>
        </c:txPr>
        <c:crossAx val="70992256"/>
        <c:crosses val="autoZero"/>
        <c:auto val="1"/>
        <c:lblAlgn val="ctr"/>
        <c:lblOffset val="100"/>
      </c:catAx>
      <c:valAx>
        <c:axId val="70992256"/>
        <c:scaling>
          <c:orientation val="minMax"/>
        </c:scaling>
        <c:axPos val="l"/>
        <c:majorGridlines/>
        <c:numFmt formatCode="0" sourceLinked="1"/>
        <c:tickLblPos val="nextTo"/>
        <c:txPr>
          <a:bodyPr/>
          <a:lstStyle/>
          <a:p>
            <a:pPr>
              <a:defRPr sz="700">
                <a:latin typeface="Arial"/>
                <a:cs typeface="Arial"/>
              </a:defRPr>
            </a:pPr>
            <a:endParaRPr lang="de-DE"/>
          </a:p>
        </c:txPr>
        <c:crossAx val="70986368"/>
        <c:crosses val="autoZero"/>
        <c:crossBetween val="between"/>
      </c:valAx>
      <c:spPr>
        <a:noFill/>
      </c:spPr>
    </c:plotArea>
    <c:legend>
      <c:legendPos val="r"/>
      <c:layout>
        <c:manualLayout>
          <c:xMode val="edge"/>
          <c:yMode val="edge"/>
          <c:x val="0.53869902761571387"/>
          <c:y val="0.16132216456086201"/>
          <c:w val="0.2392469856087126"/>
          <c:h val="0.54735400914159904"/>
        </c:manualLayout>
      </c:layout>
      <c:txPr>
        <a:bodyPr/>
        <a:lstStyle/>
        <a:p>
          <a:pPr>
            <a:defRPr sz="800"/>
          </a:pPr>
          <a:endParaRPr lang="de-DE"/>
        </a:p>
      </c:txPr>
    </c:legend>
    <c:plotVisOnly val="1"/>
    <c:dispBlanksAs val="gap"/>
  </c:chart>
  <c:spPr>
    <a:noFill/>
    <a:ln>
      <a:noFill/>
    </a:ln>
  </c:spPr>
  <c:printSettings>
    <c:headerFooter/>
    <c:pageMargins b="0.75000000000000211" l="0.70000000000000095" r="0.70000000000000095" t="0.750000000000002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de-DE"/>
  <c:chart>
    <c:autoTitleDeleted val="1"/>
    <c:plotArea>
      <c:layout>
        <c:manualLayout>
          <c:layoutTarget val="inner"/>
          <c:xMode val="edge"/>
          <c:yMode val="edge"/>
          <c:x val="0.13165888252186903"/>
          <c:y val="0.17718897989787799"/>
          <c:w val="0.61301501092474209"/>
          <c:h val="0.6679044601528451"/>
        </c:manualLayout>
      </c:layout>
      <c:lineChart>
        <c:grouping val="standard"/>
        <c:ser>
          <c:idx val="0"/>
          <c:order val="0"/>
          <c:tx>
            <c:strRef>
              <c:f>'Simple TCO'!$F$66:$F$97</c:f>
              <c:strCache>
                <c:ptCount val="1"/>
                <c:pt idx="0">
                  <c:v>Name of PRODUCT 1 Name of PRODUCT 1</c:v>
                </c:pt>
              </c:strCache>
            </c:strRef>
          </c:tx>
          <c:spPr>
            <a:ln>
              <a:solidFill>
                <a:srgbClr val="7EC9B7"/>
              </a:solidFill>
            </a:ln>
          </c:spPr>
          <c:marker>
            <c:symbol val="none"/>
          </c:marker>
          <c:cat>
            <c:strRef>
              <c:f>'Simple TCO'!$E$98:$E$109</c:f>
              <c:strCache>
                <c:ptCount val="10"/>
                <c:pt idx="0">
                  <c:v>year 1</c:v>
                </c:pt>
                <c:pt idx="1">
                  <c:v>year2</c:v>
                </c:pt>
                <c:pt idx="2">
                  <c:v>year3</c:v>
                </c:pt>
                <c:pt idx="3">
                  <c:v>year4</c:v>
                </c:pt>
                <c:pt idx="4">
                  <c:v>year5</c:v>
                </c:pt>
                <c:pt idx="5">
                  <c:v>year6</c:v>
                </c:pt>
                <c:pt idx="6">
                  <c:v>year7</c:v>
                </c:pt>
                <c:pt idx="7">
                  <c:v>year8</c:v>
                </c:pt>
                <c:pt idx="8">
                  <c:v>year9</c:v>
                </c:pt>
                <c:pt idx="9">
                  <c:v>year10</c:v>
                </c:pt>
              </c:strCache>
            </c:strRef>
          </c:cat>
          <c:val>
            <c:numRef>
              <c:f>'Simple TCO'!$F$98:$F$109</c:f>
              <c:numCache>
                <c:formatCode>0</c:formatCode>
                <c:ptCount val="10"/>
                <c:pt idx="0">
                  <c:v>0</c:v>
                </c:pt>
                <c:pt idx="1">
                  <c:v>0</c:v>
                </c:pt>
                <c:pt idx="2">
                  <c:v>0</c:v>
                </c:pt>
                <c:pt idx="3">
                  <c:v>0</c:v>
                </c:pt>
                <c:pt idx="4">
                  <c:v>0</c:v>
                </c:pt>
                <c:pt idx="5">
                  <c:v>0</c:v>
                </c:pt>
                <c:pt idx="6">
                  <c:v>0</c:v>
                </c:pt>
                <c:pt idx="7">
                  <c:v>0</c:v>
                </c:pt>
                <c:pt idx="8">
                  <c:v>0</c:v>
                </c:pt>
                <c:pt idx="9">
                  <c:v>0</c:v>
                </c:pt>
              </c:numCache>
            </c:numRef>
          </c:val>
        </c:ser>
        <c:ser>
          <c:idx val="2"/>
          <c:order val="1"/>
          <c:tx>
            <c:strRef>
              <c:f>'Simple TCO'!$H$66:$H$97</c:f>
              <c:strCache>
                <c:ptCount val="1"/>
                <c:pt idx="0">
                  <c:v>Navn på PRODUKT 2 Name of PRODUCT 2</c:v>
                </c:pt>
              </c:strCache>
            </c:strRef>
          </c:tx>
          <c:marker>
            <c:symbol val="none"/>
          </c:marker>
          <c:cat>
            <c:strRef>
              <c:f>'Simple TCO'!$E$98:$E$109</c:f>
              <c:strCache>
                <c:ptCount val="10"/>
                <c:pt idx="0">
                  <c:v>year 1</c:v>
                </c:pt>
                <c:pt idx="1">
                  <c:v>year2</c:v>
                </c:pt>
                <c:pt idx="2">
                  <c:v>year3</c:v>
                </c:pt>
                <c:pt idx="3">
                  <c:v>year4</c:v>
                </c:pt>
                <c:pt idx="4">
                  <c:v>year5</c:v>
                </c:pt>
                <c:pt idx="5">
                  <c:v>year6</c:v>
                </c:pt>
                <c:pt idx="6">
                  <c:v>year7</c:v>
                </c:pt>
                <c:pt idx="7">
                  <c:v>year8</c:v>
                </c:pt>
                <c:pt idx="8">
                  <c:v>year9</c:v>
                </c:pt>
                <c:pt idx="9">
                  <c:v>year10</c:v>
                </c:pt>
              </c:strCache>
            </c:strRef>
          </c:cat>
          <c:val>
            <c:numRef>
              <c:f>'Simple TCO'!$H$98:$H$109</c:f>
              <c:numCache>
                <c:formatCode>0</c:formatCode>
                <c:ptCount val="10"/>
                <c:pt idx="0">
                  <c:v>0</c:v>
                </c:pt>
                <c:pt idx="1">
                  <c:v>0</c:v>
                </c:pt>
                <c:pt idx="2">
                  <c:v>0</c:v>
                </c:pt>
                <c:pt idx="3">
                  <c:v>0</c:v>
                </c:pt>
                <c:pt idx="4">
                  <c:v>0</c:v>
                </c:pt>
                <c:pt idx="5">
                  <c:v>0</c:v>
                </c:pt>
                <c:pt idx="6">
                  <c:v>0</c:v>
                </c:pt>
                <c:pt idx="7">
                  <c:v>0</c:v>
                </c:pt>
                <c:pt idx="8">
                  <c:v>0</c:v>
                </c:pt>
                <c:pt idx="9">
                  <c:v>0</c:v>
                </c:pt>
              </c:numCache>
            </c:numRef>
          </c:val>
        </c:ser>
        <c:ser>
          <c:idx val="4"/>
          <c:order val="2"/>
          <c:tx>
            <c:strRef>
              <c:f>'Simple TCO'!$J$66:$J$97</c:f>
              <c:strCache>
                <c:ptCount val="1"/>
                <c:pt idx="0">
                  <c:v>Navn på PRODUKT 3</c:v>
                </c:pt>
              </c:strCache>
            </c:strRef>
          </c:tx>
          <c:marker>
            <c:symbol val="none"/>
          </c:marker>
          <c:cat>
            <c:strRef>
              <c:f>'Simple TCO'!$E$98:$E$109</c:f>
              <c:strCache>
                <c:ptCount val="10"/>
                <c:pt idx="0">
                  <c:v>year 1</c:v>
                </c:pt>
                <c:pt idx="1">
                  <c:v>year2</c:v>
                </c:pt>
                <c:pt idx="2">
                  <c:v>year3</c:v>
                </c:pt>
                <c:pt idx="3">
                  <c:v>year4</c:v>
                </c:pt>
                <c:pt idx="4">
                  <c:v>year5</c:v>
                </c:pt>
                <c:pt idx="5">
                  <c:v>year6</c:v>
                </c:pt>
                <c:pt idx="6">
                  <c:v>year7</c:v>
                </c:pt>
                <c:pt idx="7">
                  <c:v>year8</c:v>
                </c:pt>
                <c:pt idx="8">
                  <c:v>year9</c:v>
                </c:pt>
                <c:pt idx="9">
                  <c:v>year10</c:v>
                </c:pt>
              </c:strCache>
            </c:strRef>
          </c:cat>
          <c:val>
            <c:numRef>
              <c:f>'Simple TCO'!$J$98:$J$109</c:f>
            </c:numRef>
          </c:val>
        </c:ser>
        <c:ser>
          <c:idx val="6"/>
          <c:order val="3"/>
          <c:tx>
            <c:strRef>
              <c:f>'Simple TCO'!$L$66:$L$97</c:f>
              <c:strCache>
                <c:ptCount val="1"/>
                <c:pt idx="0">
                  <c:v>Navn på PRODUKT 4</c:v>
                </c:pt>
              </c:strCache>
            </c:strRef>
          </c:tx>
          <c:marker>
            <c:symbol val="none"/>
          </c:marker>
          <c:cat>
            <c:strRef>
              <c:f>'Simple TCO'!$E$98:$E$109</c:f>
              <c:strCache>
                <c:ptCount val="10"/>
                <c:pt idx="0">
                  <c:v>year 1</c:v>
                </c:pt>
                <c:pt idx="1">
                  <c:v>year2</c:v>
                </c:pt>
                <c:pt idx="2">
                  <c:v>year3</c:v>
                </c:pt>
                <c:pt idx="3">
                  <c:v>year4</c:v>
                </c:pt>
                <c:pt idx="4">
                  <c:v>year5</c:v>
                </c:pt>
                <c:pt idx="5">
                  <c:v>year6</c:v>
                </c:pt>
                <c:pt idx="6">
                  <c:v>year7</c:v>
                </c:pt>
                <c:pt idx="7">
                  <c:v>year8</c:v>
                </c:pt>
                <c:pt idx="8">
                  <c:v>year9</c:v>
                </c:pt>
                <c:pt idx="9">
                  <c:v>year10</c:v>
                </c:pt>
              </c:strCache>
            </c:strRef>
          </c:cat>
          <c:val>
            <c:numRef>
              <c:f>'Simple TCO'!$L$98:$L$109</c:f>
            </c:numRef>
          </c:val>
        </c:ser>
        <c:ser>
          <c:idx val="8"/>
          <c:order val="4"/>
          <c:tx>
            <c:strRef>
              <c:f>'Simple TCO'!$N$66:$N$97</c:f>
              <c:strCache>
                <c:ptCount val="1"/>
                <c:pt idx="0">
                  <c:v>Navn på PRODUKT 5</c:v>
                </c:pt>
              </c:strCache>
            </c:strRef>
          </c:tx>
          <c:marker>
            <c:symbol val="none"/>
          </c:marker>
          <c:cat>
            <c:strRef>
              <c:f>'Simple TCO'!$E$98:$E$109</c:f>
              <c:strCache>
                <c:ptCount val="10"/>
                <c:pt idx="0">
                  <c:v>year 1</c:v>
                </c:pt>
                <c:pt idx="1">
                  <c:v>year2</c:v>
                </c:pt>
                <c:pt idx="2">
                  <c:v>year3</c:v>
                </c:pt>
                <c:pt idx="3">
                  <c:v>year4</c:v>
                </c:pt>
                <c:pt idx="4">
                  <c:v>year5</c:v>
                </c:pt>
                <c:pt idx="5">
                  <c:v>year6</c:v>
                </c:pt>
                <c:pt idx="6">
                  <c:v>year7</c:v>
                </c:pt>
                <c:pt idx="7">
                  <c:v>year8</c:v>
                </c:pt>
                <c:pt idx="8">
                  <c:v>year9</c:v>
                </c:pt>
                <c:pt idx="9">
                  <c:v>year10</c:v>
                </c:pt>
              </c:strCache>
            </c:strRef>
          </c:cat>
          <c:val>
            <c:numRef>
              <c:f>'Simple TCO'!$N$98:$N$109</c:f>
            </c:numRef>
          </c:val>
        </c:ser>
        <c:ser>
          <c:idx val="10"/>
          <c:order val="5"/>
          <c:tx>
            <c:strRef>
              <c:f>'Simple TCO'!$P$66:$P$97</c:f>
              <c:strCache>
                <c:ptCount val="1"/>
                <c:pt idx="0">
                  <c:v>Navn på PRODUKT 6</c:v>
                </c:pt>
              </c:strCache>
            </c:strRef>
          </c:tx>
          <c:marker>
            <c:symbol val="none"/>
          </c:marker>
          <c:cat>
            <c:strRef>
              <c:f>'Simple TCO'!$E$98:$E$109</c:f>
              <c:strCache>
                <c:ptCount val="10"/>
                <c:pt idx="0">
                  <c:v>year 1</c:v>
                </c:pt>
                <c:pt idx="1">
                  <c:v>year2</c:v>
                </c:pt>
                <c:pt idx="2">
                  <c:v>year3</c:v>
                </c:pt>
                <c:pt idx="3">
                  <c:v>year4</c:v>
                </c:pt>
                <c:pt idx="4">
                  <c:v>year5</c:v>
                </c:pt>
                <c:pt idx="5">
                  <c:v>year6</c:v>
                </c:pt>
                <c:pt idx="6">
                  <c:v>year7</c:v>
                </c:pt>
                <c:pt idx="7">
                  <c:v>year8</c:v>
                </c:pt>
                <c:pt idx="8">
                  <c:v>year9</c:v>
                </c:pt>
                <c:pt idx="9">
                  <c:v>year10</c:v>
                </c:pt>
              </c:strCache>
            </c:strRef>
          </c:cat>
          <c:val>
            <c:numRef>
              <c:f>'Simple TCO'!$P$98:$P$109</c:f>
            </c:numRef>
          </c:val>
        </c:ser>
        <c:ser>
          <c:idx val="12"/>
          <c:order val="6"/>
          <c:tx>
            <c:strRef>
              <c:f>'Simple TCO'!$R$66:$R$97</c:f>
              <c:strCache>
                <c:ptCount val="1"/>
                <c:pt idx="0">
                  <c:v>Navn på PRODUKT 7</c:v>
                </c:pt>
              </c:strCache>
            </c:strRef>
          </c:tx>
          <c:marker>
            <c:symbol val="none"/>
          </c:marker>
          <c:cat>
            <c:strRef>
              <c:f>'Simple TCO'!$E$98:$E$109</c:f>
              <c:strCache>
                <c:ptCount val="10"/>
                <c:pt idx="0">
                  <c:v>year 1</c:v>
                </c:pt>
                <c:pt idx="1">
                  <c:v>year2</c:v>
                </c:pt>
                <c:pt idx="2">
                  <c:v>year3</c:v>
                </c:pt>
                <c:pt idx="3">
                  <c:v>year4</c:v>
                </c:pt>
                <c:pt idx="4">
                  <c:v>year5</c:v>
                </c:pt>
                <c:pt idx="5">
                  <c:v>year6</c:v>
                </c:pt>
                <c:pt idx="6">
                  <c:v>year7</c:v>
                </c:pt>
                <c:pt idx="7">
                  <c:v>year8</c:v>
                </c:pt>
                <c:pt idx="8">
                  <c:v>year9</c:v>
                </c:pt>
                <c:pt idx="9">
                  <c:v>year10</c:v>
                </c:pt>
              </c:strCache>
            </c:strRef>
          </c:cat>
          <c:val>
            <c:numRef>
              <c:f>'Simple TCO'!$R$98:$R$109</c:f>
            </c:numRef>
          </c:val>
        </c:ser>
        <c:ser>
          <c:idx val="14"/>
          <c:order val="7"/>
          <c:tx>
            <c:strRef>
              <c:f>'Simple TCO'!$T$66:$T$97</c:f>
              <c:strCache>
                <c:ptCount val="1"/>
                <c:pt idx="0">
                  <c:v>Navn på PRODUKT 8</c:v>
                </c:pt>
              </c:strCache>
            </c:strRef>
          </c:tx>
          <c:marker>
            <c:symbol val="none"/>
          </c:marker>
          <c:cat>
            <c:strRef>
              <c:f>'Simple TCO'!$E$98:$E$109</c:f>
              <c:strCache>
                <c:ptCount val="10"/>
                <c:pt idx="0">
                  <c:v>year 1</c:v>
                </c:pt>
                <c:pt idx="1">
                  <c:v>year2</c:v>
                </c:pt>
                <c:pt idx="2">
                  <c:v>year3</c:v>
                </c:pt>
                <c:pt idx="3">
                  <c:v>year4</c:v>
                </c:pt>
                <c:pt idx="4">
                  <c:v>year5</c:v>
                </c:pt>
                <c:pt idx="5">
                  <c:v>year6</c:v>
                </c:pt>
                <c:pt idx="6">
                  <c:v>year7</c:v>
                </c:pt>
                <c:pt idx="7">
                  <c:v>year8</c:v>
                </c:pt>
                <c:pt idx="8">
                  <c:v>year9</c:v>
                </c:pt>
                <c:pt idx="9">
                  <c:v>year10</c:v>
                </c:pt>
              </c:strCache>
            </c:strRef>
          </c:cat>
          <c:val>
            <c:numRef>
              <c:f>'Simple TCO'!$T$98:$T$109</c:f>
            </c:numRef>
          </c:val>
        </c:ser>
        <c:dLbls/>
        <c:marker val="1"/>
        <c:axId val="71503872"/>
        <c:axId val="71505408"/>
        <c:extLst>
          <c:ext xmlns:c15="http://schemas.microsoft.com/office/drawing/2012/chart" uri="{02D57815-91ED-43cb-92C2-25804820EDAC}">
            <c15:filteredLineSeries>
              <c15:ser>
                <c:idx val="1"/>
                <c:order val="1"/>
                <c:tx>
                  <c:strRef>
                    <c:extLst>
                      <c:ext uri="{02D57815-91ED-43cb-92C2-25804820EDAC}">
                        <c15:formulaRef>
                          <c15:sqref>'Simple TCO'!$G$66:$G$97</c15:sqref>
                        </c15:formulaRef>
                      </c:ext>
                    </c:extLst>
                    <c:strCache>
                      <c:ptCount val="32"/>
                      <c:pt idx="0">
                        <c:v>0</c:v>
                      </c:pt>
                      <c:pt idx="28">
                        <c:v>0</c:v>
                      </c:pt>
                    </c:strCache>
                  </c:strRef>
                </c:tx>
                <c:spPr>
                  <a:ln>
                    <a:solidFill>
                      <a:srgbClr val="38777E"/>
                    </a:solidFill>
                  </a:ln>
                </c:spPr>
                <c:marker>
                  <c:symbol val="none"/>
                </c:marker>
                <c:cat>
                  <c:strRef>
                    <c:extLst>
                      <c:ext uri="{02D57815-91ED-43cb-92C2-25804820EDAC}">
                        <c15:formulaRef>
                          <c15:sqref>'Simple TCO'!$E$98:$E$109</c15:sqref>
                        </c15:formulaRef>
                      </c:ext>
                    </c:extLst>
                    <c:strCache>
                      <c:ptCount val="10"/>
                      <c:pt idx="0">
                        <c:v>year 1</c:v>
                      </c:pt>
                      <c:pt idx="1">
                        <c:v>year2</c:v>
                      </c:pt>
                      <c:pt idx="2">
                        <c:v>year3</c:v>
                      </c:pt>
                      <c:pt idx="3">
                        <c:v>year4</c:v>
                      </c:pt>
                      <c:pt idx="4">
                        <c:v>year5</c:v>
                      </c:pt>
                      <c:pt idx="5">
                        <c:v>year6</c:v>
                      </c:pt>
                      <c:pt idx="6">
                        <c:v>year7</c:v>
                      </c:pt>
                      <c:pt idx="7">
                        <c:v>year8</c:v>
                      </c:pt>
                      <c:pt idx="8">
                        <c:v>year9</c:v>
                      </c:pt>
                      <c:pt idx="9">
                        <c:v>year10</c:v>
                      </c:pt>
                    </c:strCache>
                  </c:strRef>
                </c:cat>
                <c:val>
                  <c:numRef>
                    <c:extLst>
                      <c:ext uri="{02D57815-91ED-43cb-92C2-25804820EDAC}">
                        <c15:formulaRef>
                          <c15:sqref>'Simple TCO'!$G$98:$G$109</c15:sqref>
                        </c15:formulaRef>
                      </c:ext>
                    </c:extLst>
                    <c:numCache>
                      <c:formatCode>0</c:formatCode>
                      <c:ptCount val="10"/>
                      <c:pt idx="0">
                        <c:v>0</c:v>
                      </c:pt>
                      <c:pt idx="1">
                        <c:v>0</c:v>
                      </c:pt>
                      <c:pt idx="2">
                        <c:v>0</c:v>
                      </c:pt>
                      <c:pt idx="3">
                        <c:v>0</c:v>
                      </c:pt>
                      <c:pt idx="4">
                        <c:v>0</c:v>
                      </c:pt>
                      <c:pt idx="5">
                        <c:v>0</c:v>
                      </c:pt>
                      <c:pt idx="6">
                        <c:v>0</c:v>
                      </c:pt>
                      <c:pt idx="7">
                        <c:v>0</c:v>
                      </c:pt>
                      <c:pt idx="8">
                        <c:v>0</c:v>
                      </c:pt>
                      <c:pt idx="9">
                        <c:v>0</c:v>
                      </c:pt>
                    </c:numCache>
                  </c:numRef>
                </c:val>
                <c:smooth val="0"/>
              </c15:ser>
            </c15:filteredLineSeries>
            <c15:filteredLineSeries>
              <c15:ser>
                <c:idx val="3"/>
                <c:order val="3"/>
                <c:tx>
                  <c:strRef>
                    <c:extLst xmlns:c15="http://schemas.microsoft.com/office/drawing/2012/chart">
                      <c:ext xmlns:c15="http://schemas.microsoft.com/office/drawing/2012/chart" uri="{02D57815-91ED-43cb-92C2-25804820EDAC}">
                        <c15:formulaRef>
                          <c15:sqref>'Simple TCO'!$I$66:$I$97</c15:sqref>
                        </c15:formulaRef>
                      </c:ext>
                    </c:extLst>
                    <c:strCache>
                      <c:ptCount val="32"/>
                      <c:pt idx="0">
                        <c:v>0</c:v>
                      </c:pt>
                    </c:strCache>
                  </c:strRef>
                </c:tx>
                <c:marker>
                  <c:symbol val="none"/>
                </c:marker>
                <c:cat>
                  <c:strRef>
                    <c:extLst xmlns:c15="http://schemas.microsoft.com/office/drawing/2012/chart">
                      <c:ext xmlns:c15="http://schemas.microsoft.com/office/drawing/2012/chart" uri="{02D57815-91ED-43cb-92C2-25804820EDAC}">
                        <c15:formulaRef>
                          <c15:sqref>'Simple TCO'!$E$98:$E$109</c15:sqref>
                        </c15:formulaRef>
                      </c:ext>
                    </c:extLst>
                    <c:strCache>
                      <c:ptCount val="10"/>
                      <c:pt idx="0">
                        <c:v>year 1</c:v>
                      </c:pt>
                      <c:pt idx="1">
                        <c:v>year2</c:v>
                      </c:pt>
                      <c:pt idx="2">
                        <c:v>year3</c:v>
                      </c:pt>
                      <c:pt idx="3">
                        <c:v>year4</c:v>
                      </c:pt>
                      <c:pt idx="4">
                        <c:v>year5</c:v>
                      </c:pt>
                      <c:pt idx="5">
                        <c:v>year6</c:v>
                      </c:pt>
                      <c:pt idx="6">
                        <c:v>year7</c:v>
                      </c:pt>
                      <c:pt idx="7">
                        <c:v>year8</c:v>
                      </c:pt>
                      <c:pt idx="8">
                        <c:v>year9</c:v>
                      </c:pt>
                      <c:pt idx="9">
                        <c:v>year10</c:v>
                      </c:pt>
                    </c:strCache>
                  </c:strRef>
                </c:cat>
                <c:val>
                  <c:numRef>
                    <c:extLst xmlns:c15="http://schemas.microsoft.com/office/drawing/2012/chart">
                      <c:ext xmlns:c15="http://schemas.microsoft.com/office/drawing/2012/chart" uri="{02D57815-91ED-43cb-92C2-25804820EDAC}">
                        <c15:formulaRef>
                          <c15:sqref>'Simple TCO'!$I$98:$I$109</c15:sqref>
                        </c15:formulaRef>
                      </c:ext>
                    </c:extLst>
                    <c:numCache>
                      <c:formatCode>0</c:formatCode>
                      <c:ptCount val="10"/>
                      <c:pt idx="0">
                        <c:v>0</c:v>
                      </c:pt>
                      <c:pt idx="1">
                        <c:v>0</c:v>
                      </c:pt>
                      <c:pt idx="2">
                        <c:v>0</c:v>
                      </c:pt>
                      <c:pt idx="3">
                        <c:v>0</c:v>
                      </c:pt>
                      <c:pt idx="4">
                        <c:v>0</c:v>
                      </c:pt>
                      <c:pt idx="5">
                        <c:v>0</c:v>
                      </c:pt>
                      <c:pt idx="6">
                        <c:v>0</c:v>
                      </c:pt>
                      <c:pt idx="7">
                        <c:v>0</c:v>
                      </c:pt>
                      <c:pt idx="8">
                        <c:v>0</c:v>
                      </c:pt>
                      <c:pt idx="9">
                        <c:v>0</c:v>
                      </c:pt>
                    </c:numCache>
                  </c:numRef>
                </c:val>
                <c:smooth val="0"/>
              </c15:ser>
            </c15:filteredLineSeries>
            <c15:filteredLineSeries>
              <c15:ser>
                <c:idx val="5"/>
                <c:order val="5"/>
                <c:tx>
                  <c:strRef>
                    <c:extLst xmlns:c15="http://schemas.microsoft.com/office/drawing/2012/chart">
                      <c:ext xmlns:c15="http://schemas.microsoft.com/office/drawing/2012/chart" uri="{02D57815-91ED-43cb-92C2-25804820EDAC}">
                        <c15:formulaRef>
                          <c15:sqref>'Simple TCO'!$K$66:$K$97</c15:sqref>
                        </c15:formulaRef>
                      </c:ext>
                    </c:extLst>
                    <c:strCache>
                      <c:ptCount val="32"/>
                      <c:pt idx="0">
                        <c:v>0</c:v>
                      </c:pt>
                    </c:strCache>
                  </c:strRef>
                </c:tx>
                <c:marker>
                  <c:symbol val="none"/>
                </c:marker>
                <c:cat>
                  <c:strRef>
                    <c:extLst xmlns:c15="http://schemas.microsoft.com/office/drawing/2012/chart">
                      <c:ext xmlns:c15="http://schemas.microsoft.com/office/drawing/2012/chart" uri="{02D57815-91ED-43cb-92C2-25804820EDAC}">
                        <c15:formulaRef>
                          <c15:sqref>'Simple TCO'!$E$98:$E$109</c15:sqref>
                        </c15:formulaRef>
                      </c:ext>
                    </c:extLst>
                    <c:strCache>
                      <c:ptCount val="10"/>
                      <c:pt idx="0">
                        <c:v>year 1</c:v>
                      </c:pt>
                      <c:pt idx="1">
                        <c:v>year2</c:v>
                      </c:pt>
                      <c:pt idx="2">
                        <c:v>year3</c:v>
                      </c:pt>
                      <c:pt idx="3">
                        <c:v>year4</c:v>
                      </c:pt>
                      <c:pt idx="4">
                        <c:v>year5</c:v>
                      </c:pt>
                      <c:pt idx="5">
                        <c:v>year6</c:v>
                      </c:pt>
                      <c:pt idx="6">
                        <c:v>year7</c:v>
                      </c:pt>
                      <c:pt idx="7">
                        <c:v>year8</c:v>
                      </c:pt>
                      <c:pt idx="8">
                        <c:v>year9</c:v>
                      </c:pt>
                      <c:pt idx="9">
                        <c:v>year10</c:v>
                      </c:pt>
                    </c:strCache>
                  </c:strRef>
                </c:cat>
                <c:val>
                  <c:numRef>
                    <c:extLst xmlns:c15="http://schemas.microsoft.com/office/drawing/2012/chart">
                      <c:ext xmlns:c15="http://schemas.microsoft.com/office/drawing/2012/chart" uri="{02D57815-91ED-43cb-92C2-25804820EDAC}">
                        <c15:formulaRef>
                          <c15:sqref>'Simple TCO'!$K$98:$K$109</c15:sqref>
                        </c15:formulaRef>
                      </c:ext>
                    </c:extLst>
                  </c:numRef>
                </c:val>
                <c:smooth val="0"/>
              </c15:ser>
            </c15:filteredLineSeries>
            <c15:filteredLineSeries>
              <c15:ser>
                <c:idx val="7"/>
                <c:order val="7"/>
                <c:tx>
                  <c:strRef>
                    <c:extLst xmlns:c15="http://schemas.microsoft.com/office/drawing/2012/chart">
                      <c:ext xmlns:c15="http://schemas.microsoft.com/office/drawing/2012/chart" uri="{02D57815-91ED-43cb-92C2-25804820EDAC}">
                        <c15:formulaRef>
                          <c15:sqref>'Simple TCO'!$M$66:$M$97</c15:sqref>
                        </c15:formulaRef>
                      </c:ext>
                    </c:extLst>
                    <c:strCache>
                      <c:ptCount val="32"/>
                      <c:pt idx="0">
                        <c:v>0</c:v>
                      </c:pt>
                    </c:strCache>
                  </c:strRef>
                </c:tx>
                <c:marker>
                  <c:symbol val="none"/>
                </c:marker>
                <c:cat>
                  <c:strRef>
                    <c:extLst xmlns:c15="http://schemas.microsoft.com/office/drawing/2012/chart">
                      <c:ext xmlns:c15="http://schemas.microsoft.com/office/drawing/2012/chart" uri="{02D57815-91ED-43cb-92C2-25804820EDAC}">
                        <c15:formulaRef>
                          <c15:sqref>'Simple TCO'!$E$98:$E$109</c15:sqref>
                        </c15:formulaRef>
                      </c:ext>
                    </c:extLst>
                    <c:strCache>
                      <c:ptCount val="10"/>
                      <c:pt idx="0">
                        <c:v>year 1</c:v>
                      </c:pt>
                      <c:pt idx="1">
                        <c:v>year2</c:v>
                      </c:pt>
                      <c:pt idx="2">
                        <c:v>year3</c:v>
                      </c:pt>
                      <c:pt idx="3">
                        <c:v>year4</c:v>
                      </c:pt>
                      <c:pt idx="4">
                        <c:v>year5</c:v>
                      </c:pt>
                      <c:pt idx="5">
                        <c:v>year6</c:v>
                      </c:pt>
                      <c:pt idx="6">
                        <c:v>year7</c:v>
                      </c:pt>
                      <c:pt idx="7">
                        <c:v>year8</c:v>
                      </c:pt>
                      <c:pt idx="8">
                        <c:v>year9</c:v>
                      </c:pt>
                      <c:pt idx="9">
                        <c:v>year10</c:v>
                      </c:pt>
                    </c:strCache>
                  </c:strRef>
                </c:cat>
                <c:val>
                  <c:numRef>
                    <c:extLst xmlns:c15="http://schemas.microsoft.com/office/drawing/2012/chart">
                      <c:ext xmlns:c15="http://schemas.microsoft.com/office/drawing/2012/chart" uri="{02D57815-91ED-43cb-92C2-25804820EDAC}">
                        <c15:formulaRef>
                          <c15:sqref>'Simple TCO'!$M$98:$M$109</c15:sqref>
                        </c15:formulaRef>
                      </c:ext>
                    </c:extLst>
                  </c:numRef>
                </c:val>
                <c:smooth val="0"/>
              </c15:ser>
            </c15:filteredLineSeries>
            <c15:filteredLineSeries>
              <c15:ser>
                <c:idx val="9"/>
                <c:order val="9"/>
                <c:tx>
                  <c:strRef>
                    <c:extLst xmlns:c15="http://schemas.microsoft.com/office/drawing/2012/chart">
                      <c:ext xmlns:c15="http://schemas.microsoft.com/office/drawing/2012/chart" uri="{02D57815-91ED-43cb-92C2-25804820EDAC}">
                        <c15:formulaRef>
                          <c15:sqref>'Simple TCO'!$O$66:$O$97</c15:sqref>
                        </c15:formulaRef>
                      </c:ext>
                    </c:extLst>
                    <c:strCache>
                      <c:ptCount val="32"/>
                      <c:pt idx="0">
                        <c:v>0</c:v>
                      </c:pt>
                    </c:strCache>
                  </c:strRef>
                </c:tx>
                <c:marker>
                  <c:symbol val="none"/>
                </c:marker>
                <c:cat>
                  <c:strRef>
                    <c:extLst xmlns:c15="http://schemas.microsoft.com/office/drawing/2012/chart">
                      <c:ext xmlns:c15="http://schemas.microsoft.com/office/drawing/2012/chart" uri="{02D57815-91ED-43cb-92C2-25804820EDAC}">
                        <c15:formulaRef>
                          <c15:sqref>'Simple TCO'!$E$98:$E$109</c15:sqref>
                        </c15:formulaRef>
                      </c:ext>
                    </c:extLst>
                    <c:strCache>
                      <c:ptCount val="10"/>
                      <c:pt idx="0">
                        <c:v>year 1</c:v>
                      </c:pt>
                      <c:pt idx="1">
                        <c:v>year2</c:v>
                      </c:pt>
                      <c:pt idx="2">
                        <c:v>year3</c:v>
                      </c:pt>
                      <c:pt idx="3">
                        <c:v>year4</c:v>
                      </c:pt>
                      <c:pt idx="4">
                        <c:v>year5</c:v>
                      </c:pt>
                      <c:pt idx="5">
                        <c:v>year6</c:v>
                      </c:pt>
                      <c:pt idx="6">
                        <c:v>year7</c:v>
                      </c:pt>
                      <c:pt idx="7">
                        <c:v>year8</c:v>
                      </c:pt>
                      <c:pt idx="8">
                        <c:v>year9</c:v>
                      </c:pt>
                      <c:pt idx="9">
                        <c:v>year10</c:v>
                      </c:pt>
                    </c:strCache>
                  </c:strRef>
                </c:cat>
                <c:val>
                  <c:numRef>
                    <c:extLst xmlns:c15="http://schemas.microsoft.com/office/drawing/2012/chart">
                      <c:ext xmlns:c15="http://schemas.microsoft.com/office/drawing/2012/chart" uri="{02D57815-91ED-43cb-92C2-25804820EDAC}">
                        <c15:formulaRef>
                          <c15:sqref>'Simple TCO'!$O$98:$O$109</c15:sqref>
                        </c15:formulaRef>
                      </c:ext>
                    </c:extLst>
                  </c:numRef>
                </c:val>
                <c:smooth val="0"/>
              </c15:ser>
            </c15:filteredLineSeries>
            <c15:filteredLineSeries>
              <c15:ser>
                <c:idx val="11"/>
                <c:order val="11"/>
                <c:tx>
                  <c:strRef>
                    <c:extLst xmlns:c15="http://schemas.microsoft.com/office/drawing/2012/chart">
                      <c:ext xmlns:c15="http://schemas.microsoft.com/office/drawing/2012/chart" uri="{02D57815-91ED-43cb-92C2-25804820EDAC}">
                        <c15:formulaRef>
                          <c15:sqref>'Simple TCO'!$Q$66:$Q$97</c15:sqref>
                        </c15:formulaRef>
                      </c:ext>
                    </c:extLst>
                    <c:strCache>
                      <c:ptCount val="32"/>
                      <c:pt idx="0">
                        <c:v>0</c:v>
                      </c:pt>
                    </c:strCache>
                  </c:strRef>
                </c:tx>
                <c:marker>
                  <c:symbol val="none"/>
                </c:marker>
                <c:cat>
                  <c:strRef>
                    <c:extLst xmlns:c15="http://schemas.microsoft.com/office/drawing/2012/chart">
                      <c:ext xmlns:c15="http://schemas.microsoft.com/office/drawing/2012/chart" uri="{02D57815-91ED-43cb-92C2-25804820EDAC}">
                        <c15:formulaRef>
                          <c15:sqref>'Simple TCO'!$E$98:$E$109</c15:sqref>
                        </c15:formulaRef>
                      </c:ext>
                    </c:extLst>
                    <c:strCache>
                      <c:ptCount val="10"/>
                      <c:pt idx="0">
                        <c:v>year 1</c:v>
                      </c:pt>
                      <c:pt idx="1">
                        <c:v>year2</c:v>
                      </c:pt>
                      <c:pt idx="2">
                        <c:v>year3</c:v>
                      </c:pt>
                      <c:pt idx="3">
                        <c:v>year4</c:v>
                      </c:pt>
                      <c:pt idx="4">
                        <c:v>year5</c:v>
                      </c:pt>
                      <c:pt idx="5">
                        <c:v>year6</c:v>
                      </c:pt>
                      <c:pt idx="6">
                        <c:v>year7</c:v>
                      </c:pt>
                      <c:pt idx="7">
                        <c:v>year8</c:v>
                      </c:pt>
                      <c:pt idx="8">
                        <c:v>year9</c:v>
                      </c:pt>
                      <c:pt idx="9">
                        <c:v>year10</c:v>
                      </c:pt>
                    </c:strCache>
                  </c:strRef>
                </c:cat>
                <c:val>
                  <c:numRef>
                    <c:extLst xmlns:c15="http://schemas.microsoft.com/office/drawing/2012/chart">
                      <c:ext xmlns:c15="http://schemas.microsoft.com/office/drawing/2012/chart" uri="{02D57815-91ED-43cb-92C2-25804820EDAC}">
                        <c15:formulaRef>
                          <c15:sqref>'Simple TCO'!$Q$98:$Q$109</c15:sqref>
                        </c15:formulaRef>
                      </c:ext>
                    </c:extLst>
                  </c:numRef>
                </c:val>
                <c:smooth val="0"/>
              </c15:ser>
            </c15:filteredLineSeries>
            <c15:filteredLineSeries>
              <c15:ser>
                <c:idx val="13"/>
                <c:order val="13"/>
                <c:tx>
                  <c:strRef>
                    <c:extLst xmlns:c15="http://schemas.microsoft.com/office/drawing/2012/chart">
                      <c:ext xmlns:c15="http://schemas.microsoft.com/office/drawing/2012/chart" uri="{02D57815-91ED-43cb-92C2-25804820EDAC}">
                        <c15:formulaRef>
                          <c15:sqref>'Simple TCO'!$S$66:$S$97</c15:sqref>
                        </c15:formulaRef>
                      </c:ext>
                    </c:extLst>
                    <c:strCache>
                      <c:ptCount val="32"/>
                      <c:pt idx="0">
                        <c:v>0</c:v>
                      </c:pt>
                    </c:strCache>
                  </c:strRef>
                </c:tx>
                <c:marker>
                  <c:symbol val="none"/>
                </c:marker>
                <c:cat>
                  <c:strRef>
                    <c:extLst xmlns:c15="http://schemas.microsoft.com/office/drawing/2012/chart">
                      <c:ext xmlns:c15="http://schemas.microsoft.com/office/drawing/2012/chart" uri="{02D57815-91ED-43cb-92C2-25804820EDAC}">
                        <c15:formulaRef>
                          <c15:sqref>'Simple TCO'!$E$98:$E$109</c15:sqref>
                        </c15:formulaRef>
                      </c:ext>
                    </c:extLst>
                    <c:strCache>
                      <c:ptCount val="10"/>
                      <c:pt idx="0">
                        <c:v>year 1</c:v>
                      </c:pt>
                      <c:pt idx="1">
                        <c:v>year2</c:v>
                      </c:pt>
                      <c:pt idx="2">
                        <c:v>year3</c:v>
                      </c:pt>
                      <c:pt idx="3">
                        <c:v>year4</c:v>
                      </c:pt>
                      <c:pt idx="4">
                        <c:v>year5</c:v>
                      </c:pt>
                      <c:pt idx="5">
                        <c:v>year6</c:v>
                      </c:pt>
                      <c:pt idx="6">
                        <c:v>year7</c:v>
                      </c:pt>
                      <c:pt idx="7">
                        <c:v>year8</c:v>
                      </c:pt>
                      <c:pt idx="8">
                        <c:v>year9</c:v>
                      </c:pt>
                      <c:pt idx="9">
                        <c:v>year10</c:v>
                      </c:pt>
                    </c:strCache>
                  </c:strRef>
                </c:cat>
                <c:val>
                  <c:numRef>
                    <c:extLst xmlns:c15="http://schemas.microsoft.com/office/drawing/2012/chart">
                      <c:ext xmlns:c15="http://schemas.microsoft.com/office/drawing/2012/chart" uri="{02D57815-91ED-43cb-92C2-25804820EDAC}">
                        <c15:formulaRef>
                          <c15:sqref>'Simple TCO'!$S$98:$S$109</c15:sqref>
                        </c15:formulaRef>
                      </c:ext>
                    </c:extLst>
                  </c:numRef>
                </c:val>
                <c:smooth val="0"/>
              </c15:ser>
            </c15:filteredLineSeries>
          </c:ext>
        </c:extLst>
      </c:lineChart>
      <c:catAx>
        <c:axId val="71503872"/>
        <c:scaling>
          <c:orientation val="minMax"/>
        </c:scaling>
        <c:axPos val="b"/>
        <c:numFmt formatCode="General" sourceLinked="1"/>
        <c:tickLblPos val="nextTo"/>
        <c:txPr>
          <a:bodyPr/>
          <a:lstStyle/>
          <a:p>
            <a:pPr>
              <a:defRPr>
                <a:latin typeface="Arial"/>
                <a:cs typeface="Arial"/>
              </a:defRPr>
            </a:pPr>
            <a:endParaRPr lang="de-DE"/>
          </a:p>
        </c:txPr>
        <c:crossAx val="71505408"/>
        <c:crosses val="autoZero"/>
        <c:auto val="1"/>
        <c:lblAlgn val="ctr"/>
        <c:lblOffset val="100"/>
      </c:catAx>
      <c:valAx>
        <c:axId val="71505408"/>
        <c:scaling>
          <c:orientation val="minMax"/>
        </c:scaling>
        <c:axPos val="l"/>
        <c:majorGridlines/>
        <c:numFmt formatCode="0" sourceLinked="1"/>
        <c:tickLblPos val="nextTo"/>
        <c:txPr>
          <a:bodyPr/>
          <a:lstStyle/>
          <a:p>
            <a:pPr>
              <a:defRPr>
                <a:latin typeface="Arial"/>
                <a:cs typeface="Arial"/>
              </a:defRPr>
            </a:pPr>
            <a:endParaRPr lang="de-DE"/>
          </a:p>
        </c:txPr>
        <c:crossAx val="71503872"/>
        <c:crosses val="autoZero"/>
        <c:crossBetween val="between"/>
      </c:valAx>
      <c:spPr>
        <a:noFill/>
        <a:ln>
          <a:noFill/>
        </a:ln>
      </c:spPr>
    </c:plotArea>
    <c:legend>
      <c:legendPos val="r"/>
      <c:layout>
        <c:manualLayout>
          <c:xMode val="edge"/>
          <c:yMode val="edge"/>
          <c:x val="0.76828672855783997"/>
          <c:y val="0.15702808455465303"/>
          <c:w val="0.19189444253486504"/>
          <c:h val="0.7479734916284202"/>
        </c:manualLayout>
      </c:layout>
      <c:txPr>
        <a:bodyPr/>
        <a:lstStyle/>
        <a:p>
          <a:pPr>
            <a:defRPr sz="700">
              <a:latin typeface="Arial"/>
              <a:cs typeface="Arial"/>
            </a:defRPr>
          </a:pPr>
          <a:endParaRPr lang="de-DE"/>
        </a:p>
      </c:txPr>
    </c:legend>
    <c:plotVisOnly val="1"/>
    <c:dispBlanksAs val="gap"/>
  </c:chart>
  <c:spPr>
    <a:noFill/>
    <a:ln>
      <a:noFill/>
    </a:ln>
  </c:spPr>
  <c:printSettings>
    <c:headerFooter/>
    <c:pageMargins b="0.75000000000000211" l="0.70000000000000095" r="0.70000000000000095" t="0.750000000000002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de-DE"/>
  <c:style val="5"/>
  <c:chart>
    <c:plotArea>
      <c:layout>
        <c:manualLayout>
          <c:layoutTarget val="inner"/>
          <c:xMode val="edge"/>
          <c:yMode val="edge"/>
          <c:x val="7.4724339154446623E-2"/>
          <c:y val="5.1489955766738392E-2"/>
          <c:w val="0.82246995329563599"/>
          <c:h val="0.83232844137002304"/>
        </c:manualLayout>
      </c:layout>
      <c:barChart>
        <c:barDir val="col"/>
        <c:grouping val="stacked"/>
        <c:ser>
          <c:idx val="0"/>
          <c:order val="0"/>
          <c:tx>
            <c:strRef>
              <c:f>'Simple TCO'!$D$41:$E$41</c:f>
              <c:strCache>
                <c:ptCount val="1"/>
                <c:pt idx="0">
                  <c:v>Cost of purchase DKK</c:v>
                </c:pt>
              </c:strCache>
            </c:strRef>
          </c:tx>
          <c:spPr>
            <a:solidFill>
              <a:srgbClr val="38777E"/>
            </a:solidFill>
          </c:spPr>
          <c:dPt>
            <c:idx val="0"/>
          </c:dPt>
          <c:cat>
            <c:strRef>
              <c:f>('Simple TCO'!$F$8,'Simple TCO'!$H$8,'Simple TCO'!$J$8,'Simple TCO'!$L$8,'Simple TCO'!$N$8,'Simple TCO'!$P$8,'Simple TCO'!$R$8,'Simple TCO'!$T$8)</c:f>
              <c:strCache>
                <c:ptCount val="2"/>
                <c:pt idx="0">
                  <c:v>Name of PRODUCT 1</c:v>
                </c:pt>
                <c:pt idx="1">
                  <c:v>Name of PRODUCT 2</c:v>
                </c:pt>
              </c:strCache>
              <c:extLst>
                <c:ext xmlns:c15="http://schemas.microsoft.com/office/drawing/2012/chart" uri="{02D57815-91ED-43cb-92C2-25804820EDAC}">
                  <c15:fullRef>
                    <c15:sqref>'Simple TCO'!$F$8:$T$8</c15:sqref>
                  </c15:fullRef>
                </c:ext>
              </c:extLst>
            </c:strRef>
          </c:cat>
          <c:val>
            <c:numRef>
              <c:f>('Simple TCO'!$F$41,'Simple TCO'!$H$41,'Simple TCO'!$J$41,'Simple TCO'!$L$41,'Simple TCO'!$N$41,'Simple TCO'!$P$41,'Simple TCO'!$R$41,'Simple TCO'!$T$41)</c:f>
              <c:numCache>
                <c:formatCode>0</c:formatCode>
                <c:ptCount val="2"/>
                <c:pt idx="0">
                  <c:v>0</c:v>
                </c:pt>
                <c:pt idx="1">
                  <c:v>0</c:v>
                </c:pt>
              </c:numCache>
              <c:extLst>
                <c:ext xmlns:c15="http://schemas.microsoft.com/office/drawing/2012/chart" uri="{02D57815-91ED-43cb-92C2-25804820EDAC}">
                  <c15:fullRef>
                    <c15:sqref>'Simple TCO'!$F$41:$T$41</c15:sqref>
                  </c15:fullRef>
                </c:ext>
              </c:extLst>
            </c:numRef>
          </c:val>
        </c:ser>
        <c:ser>
          <c:idx val="1"/>
          <c:order val="1"/>
          <c:tx>
            <c:strRef>
              <c:f>'Simple TCO'!$D$42:$E$42</c:f>
              <c:strCache>
                <c:ptCount val="1"/>
                <c:pt idx="0">
                  <c:v>Cost of operation  DKK</c:v>
                </c:pt>
              </c:strCache>
            </c:strRef>
          </c:tx>
          <c:spPr>
            <a:solidFill>
              <a:srgbClr val="7EC9B7"/>
            </a:solidFill>
          </c:spPr>
          <c:dPt>
            <c:idx val="0"/>
          </c:dPt>
          <c:cat>
            <c:strRef>
              <c:f>('Simple TCO'!$F$8,'Simple TCO'!$H$8,'Simple TCO'!$J$8,'Simple TCO'!$L$8,'Simple TCO'!$N$8,'Simple TCO'!$P$8,'Simple TCO'!$R$8,'Simple TCO'!$T$8)</c:f>
              <c:strCache>
                <c:ptCount val="2"/>
                <c:pt idx="0">
                  <c:v>Name of PRODUCT 1</c:v>
                </c:pt>
                <c:pt idx="1">
                  <c:v>Name of PRODUCT 2</c:v>
                </c:pt>
              </c:strCache>
              <c:extLst>
                <c:ext xmlns:c15="http://schemas.microsoft.com/office/drawing/2012/chart" uri="{02D57815-91ED-43cb-92C2-25804820EDAC}">
                  <c15:fullRef>
                    <c15:sqref>'Simple TCO'!$F$8:$T$8</c15:sqref>
                  </c15:fullRef>
                </c:ext>
              </c:extLst>
            </c:strRef>
          </c:cat>
          <c:val>
            <c:numRef>
              <c:f>('Simple TCO'!$F$42,'Simple TCO'!$H$42,'Simple TCO'!$J$42,'Simple TCO'!$L$42,'Simple TCO'!$N$42,'Simple TCO'!$P$42,'Simple TCO'!$R$42,'Simple TCO'!$T$42)</c:f>
              <c:numCache>
                <c:formatCode>0</c:formatCode>
                <c:ptCount val="2"/>
                <c:pt idx="0">
                  <c:v>0</c:v>
                </c:pt>
                <c:pt idx="1">
                  <c:v>0</c:v>
                </c:pt>
              </c:numCache>
              <c:extLst>
                <c:ext xmlns:c15="http://schemas.microsoft.com/office/drawing/2012/chart" uri="{02D57815-91ED-43cb-92C2-25804820EDAC}">
                  <c15:fullRef>
                    <c15:sqref>'Simple TCO'!$F$42:$T$42</c15:sqref>
                  </c15:fullRef>
                </c:ext>
              </c:extLst>
            </c:numRef>
          </c:val>
        </c:ser>
        <c:dLbls/>
        <c:overlap val="100"/>
        <c:axId val="71537792"/>
        <c:axId val="71539328"/>
      </c:barChart>
      <c:catAx>
        <c:axId val="71537792"/>
        <c:scaling>
          <c:orientation val="minMax"/>
        </c:scaling>
        <c:axPos val="b"/>
        <c:numFmt formatCode="General" sourceLinked="0"/>
        <c:tickLblPos val="nextTo"/>
        <c:txPr>
          <a:bodyPr/>
          <a:lstStyle/>
          <a:p>
            <a:pPr>
              <a:defRPr sz="700">
                <a:latin typeface="Arial"/>
                <a:cs typeface="Arial"/>
              </a:defRPr>
            </a:pPr>
            <a:endParaRPr lang="de-DE"/>
          </a:p>
        </c:txPr>
        <c:crossAx val="71539328"/>
        <c:crosses val="autoZero"/>
        <c:auto val="1"/>
        <c:lblAlgn val="ctr"/>
        <c:lblOffset val="100"/>
      </c:catAx>
      <c:valAx>
        <c:axId val="71539328"/>
        <c:scaling>
          <c:orientation val="minMax"/>
        </c:scaling>
        <c:axPos val="l"/>
        <c:majorGridlines/>
        <c:numFmt formatCode="0" sourceLinked="1"/>
        <c:tickLblPos val="nextTo"/>
        <c:txPr>
          <a:bodyPr/>
          <a:lstStyle/>
          <a:p>
            <a:pPr>
              <a:defRPr>
                <a:latin typeface="Arial"/>
                <a:cs typeface="Arial"/>
              </a:defRPr>
            </a:pPr>
            <a:endParaRPr lang="de-DE"/>
          </a:p>
        </c:txPr>
        <c:crossAx val="71537792"/>
        <c:crosses val="autoZero"/>
        <c:crossBetween val="between"/>
      </c:valAx>
      <c:spPr>
        <a:noFill/>
      </c:spPr>
    </c:plotArea>
    <c:plotVisOnly val="1"/>
    <c:dispBlanksAs val="gap"/>
  </c:chart>
  <c:spPr>
    <a:noFill/>
    <a:ln>
      <a:noFill/>
    </a:ln>
  </c:spPr>
  <c:printSettings>
    <c:headerFooter/>
    <c:pageMargins b="0.75000000000000211" l="0.70000000000000095" r="0.70000000000000095" t="0.75000000000000211" header="0.30000000000000004" footer="0.30000000000000004"/>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23</xdr:col>
      <xdr:colOff>134409</xdr:colOff>
      <xdr:row>11</xdr:row>
      <xdr:rowOff>39402</xdr:rowOff>
    </xdr:from>
    <xdr:to>
      <xdr:col>25</xdr:col>
      <xdr:colOff>442628</xdr:colOff>
      <xdr:row>13</xdr:row>
      <xdr:rowOff>234950</xdr:rowOff>
    </xdr:to>
    <xdr:sp macro="" textlink="">
      <xdr:nvSpPr>
        <xdr:cNvPr id="16" name="Rectangular Callout 15"/>
        <xdr:cNvSpPr/>
      </xdr:nvSpPr>
      <xdr:spPr>
        <a:xfrm>
          <a:off x="9952486" y="2743037"/>
          <a:ext cx="1495180" cy="576548"/>
        </a:xfrm>
        <a:prstGeom prst="wedgeRectCallout">
          <a:avLst>
            <a:gd name="adj1" fmla="val -116608"/>
            <a:gd name="adj2" fmla="val 90855"/>
          </a:avLst>
        </a:prstGeom>
        <a:solidFill>
          <a:schemeClr val="accent1">
            <a:lumMod val="20000"/>
            <a:lumOff val="80000"/>
            <a:alpha val="62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GB" sz="800">
              <a:solidFill>
                <a:schemeClr val="tx1">
                  <a:lumMod val="50000"/>
                  <a:lumOff val="50000"/>
                </a:schemeClr>
              </a:solidFill>
              <a:latin typeface="Arial" panose="020B0604020202020204" pitchFamily="34" charset="0"/>
              <a:ea typeface="+mn-ea"/>
              <a:cs typeface="Arial" panose="020B0604020202020204" pitchFamily="34" charset="0"/>
            </a:rPr>
            <a:t>Electricity consumption</a:t>
          </a:r>
          <a:r>
            <a:rPr lang="en-GB" sz="800" baseline="0">
              <a:solidFill>
                <a:schemeClr val="tx1">
                  <a:lumMod val="50000"/>
                  <a:lumOff val="50000"/>
                </a:schemeClr>
              </a:solidFill>
              <a:latin typeface="Arial" panose="020B0604020202020204" pitchFamily="34" charset="0"/>
              <a:ea typeface="+mn-ea"/>
              <a:cs typeface="Arial" panose="020B0604020202020204" pitchFamily="34" charset="0"/>
            </a:rPr>
            <a:t> is determined using the test described to the right.</a:t>
          </a:r>
          <a:endParaRPr lang="da-DK" sz="800">
            <a:solidFill>
              <a:schemeClr val="tx1">
                <a:lumMod val="50000"/>
                <a:lumOff val="50000"/>
              </a:schemeClr>
            </a:solidFill>
            <a:latin typeface="Arial" panose="020B0604020202020204" pitchFamily="34" charset="0"/>
            <a:cs typeface="Arial" panose="020B0604020202020204" pitchFamily="34" charset="0"/>
          </a:endParaRPr>
        </a:p>
        <a:p>
          <a:pPr algn="l"/>
          <a:endParaRPr lang="da-DK" sz="900">
            <a:solidFill>
              <a:schemeClr val="tx1">
                <a:lumMod val="50000"/>
                <a:lumOff val="50000"/>
              </a:schemeClr>
            </a:solidFill>
          </a:endParaRPr>
        </a:p>
      </xdr:txBody>
    </xdr:sp>
    <xdr:clientData/>
  </xdr:twoCellAnchor>
  <xdr:twoCellAnchor>
    <xdr:from>
      <xdr:col>23</xdr:col>
      <xdr:colOff>131480</xdr:colOff>
      <xdr:row>17</xdr:row>
      <xdr:rowOff>107543</xdr:rowOff>
    </xdr:from>
    <xdr:to>
      <xdr:col>25</xdr:col>
      <xdr:colOff>449956</xdr:colOff>
      <xdr:row>20</xdr:row>
      <xdr:rowOff>178859</xdr:rowOff>
    </xdr:to>
    <xdr:sp macro="" textlink="">
      <xdr:nvSpPr>
        <xdr:cNvPr id="18" name="Rectangular Callout 17"/>
        <xdr:cNvSpPr/>
      </xdr:nvSpPr>
      <xdr:spPr>
        <a:xfrm>
          <a:off x="9958105" y="3949293"/>
          <a:ext cx="1493226" cy="626941"/>
        </a:xfrm>
        <a:prstGeom prst="wedgeRectCallout">
          <a:avLst>
            <a:gd name="adj1" fmla="val -118614"/>
            <a:gd name="adj2" fmla="val -48017"/>
          </a:avLst>
        </a:prstGeom>
        <a:solidFill>
          <a:schemeClr val="accent1">
            <a:lumMod val="20000"/>
            <a:lumOff val="80000"/>
            <a:alpha val="62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indent="0" eaLnBrk="1" fontAlgn="auto" latinLnBrk="0" hangingPunct="1"/>
          <a:r>
            <a:rPr lang="en-GB" sz="800" baseline="0">
              <a:solidFill>
                <a:schemeClr val="tx1">
                  <a:lumMod val="50000"/>
                  <a:lumOff val="50000"/>
                </a:schemeClr>
              </a:solidFill>
              <a:latin typeface="Arial" panose="020B0604020202020204" pitchFamily="34" charset="0"/>
              <a:ea typeface="+mn-ea"/>
              <a:cs typeface="Arial" panose="020B0604020202020204" pitchFamily="34" charset="0"/>
            </a:rPr>
            <a:t>Standby consumption is determined using the test described to the right.</a:t>
          </a:r>
        </a:p>
        <a:p>
          <a:endParaRPr lang="da-DK" sz="1100">
            <a:solidFill>
              <a:schemeClr val="lt1"/>
            </a:solidFill>
            <a:latin typeface="+mn-lt"/>
            <a:ea typeface="+mn-ea"/>
            <a:cs typeface="+mn-cs"/>
          </a:endParaRPr>
        </a:p>
        <a:p>
          <a:pPr algn="l"/>
          <a:endParaRPr lang="da-DK" sz="800" baseline="0">
            <a:solidFill>
              <a:schemeClr val="tx1">
                <a:lumMod val="50000"/>
                <a:lumOff val="50000"/>
              </a:schemeClr>
            </a:solidFill>
            <a:latin typeface="+mn-lt"/>
            <a:ea typeface="+mn-ea"/>
            <a:cs typeface="+mn-cs"/>
          </a:endParaRPr>
        </a:p>
      </xdr:txBody>
    </xdr:sp>
    <xdr:clientData/>
  </xdr:twoCellAnchor>
  <xdr:twoCellAnchor>
    <xdr:from>
      <xdr:col>23</xdr:col>
      <xdr:colOff>143935</xdr:colOff>
      <xdr:row>14</xdr:row>
      <xdr:rowOff>59748</xdr:rowOff>
    </xdr:from>
    <xdr:to>
      <xdr:col>25</xdr:col>
      <xdr:colOff>449955</xdr:colOff>
      <xdr:row>17</xdr:row>
      <xdr:rowOff>33867</xdr:rowOff>
    </xdr:to>
    <xdr:sp macro="" textlink="">
      <xdr:nvSpPr>
        <xdr:cNvPr id="23" name="Rectangular Callout 22"/>
        <xdr:cNvSpPr/>
      </xdr:nvSpPr>
      <xdr:spPr>
        <a:xfrm>
          <a:off x="9970560" y="3329998"/>
          <a:ext cx="1480770" cy="545619"/>
        </a:xfrm>
        <a:prstGeom prst="wedgeRectCallout">
          <a:avLst>
            <a:gd name="adj1" fmla="val -120446"/>
            <a:gd name="adj2" fmla="val 25927"/>
          </a:avLst>
        </a:prstGeom>
        <a:solidFill>
          <a:schemeClr val="accent1">
            <a:lumMod val="20000"/>
            <a:lumOff val="80000"/>
            <a:alpha val="62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eaLnBrk="1" fontAlgn="auto" latinLnBrk="0" hangingPunct="1"/>
          <a:r>
            <a:rPr lang="en-GB" sz="800" baseline="0">
              <a:solidFill>
                <a:schemeClr val="tx1">
                  <a:lumMod val="50000"/>
                  <a:lumOff val="50000"/>
                </a:schemeClr>
              </a:solidFill>
              <a:latin typeface="Arial" panose="020B0604020202020204" pitchFamily="34" charset="0"/>
              <a:ea typeface="+mn-ea"/>
              <a:cs typeface="Arial" panose="020B0604020202020204" pitchFamily="34" charset="0"/>
            </a:rPr>
            <a:t>Water consumption is determined using the test described to the right.</a:t>
          </a:r>
        </a:p>
        <a:p>
          <a:endParaRPr lang="da-DK" sz="1100">
            <a:solidFill>
              <a:schemeClr val="lt1"/>
            </a:solidFill>
            <a:latin typeface="+mn-lt"/>
            <a:ea typeface="+mn-ea"/>
            <a:cs typeface="+mn-cs"/>
          </a:endParaRPr>
        </a:p>
        <a:p>
          <a:pPr algn="l"/>
          <a:endParaRPr lang="da-DK" sz="800" baseline="0">
            <a:solidFill>
              <a:schemeClr val="tx1">
                <a:lumMod val="50000"/>
                <a:lumOff val="50000"/>
              </a:schemeClr>
            </a:solidFill>
            <a:latin typeface="+mn-lt"/>
            <a:ea typeface="+mn-ea"/>
            <a:cs typeface="+mn-cs"/>
          </a:endParaRPr>
        </a:p>
      </xdr:txBody>
    </xdr:sp>
    <xdr:clientData/>
  </xdr:twoCellAnchor>
  <xdr:twoCellAnchor>
    <xdr:from>
      <xdr:col>23</xdr:col>
      <xdr:colOff>141816</xdr:colOff>
      <xdr:row>27</xdr:row>
      <xdr:rowOff>106893</xdr:rowOff>
    </xdr:from>
    <xdr:to>
      <xdr:col>33</xdr:col>
      <xdr:colOff>571500</xdr:colOff>
      <xdr:row>29</xdr:row>
      <xdr:rowOff>63500</xdr:rowOff>
    </xdr:to>
    <xdr:sp macro="" textlink="">
      <xdr:nvSpPr>
        <xdr:cNvPr id="17" name="Rectangular Callout 16"/>
        <xdr:cNvSpPr/>
      </xdr:nvSpPr>
      <xdr:spPr>
        <a:xfrm>
          <a:off x="9959893" y="6034374"/>
          <a:ext cx="6364492" cy="396222"/>
        </a:xfrm>
        <a:prstGeom prst="wedgeRectCallout">
          <a:avLst>
            <a:gd name="adj1" fmla="val -66055"/>
            <a:gd name="adj2" fmla="val -63694"/>
          </a:avLst>
        </a:prstGeom>
        <a:solidFill>
          <a:srgbClr val="00B050">
            <a:alpha val="12000"/>
          </a:srgb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GB" sz="800" baseline="0">
              <a:solidFill>
                <a:schemeClr val="tx1">
                  <a:lumMod val="50000"/>
                  <a:lumOff val="50000"/>
                </a:schemeClr>
              </a:solidFill>
              <a:latin typeface="Arial" panose="020B0604020202020204" pitchFamily="34" charset="0"/>
              <a:ea typeface="+mn-ea"/>
              <a:cs typeface="Arial" panose="020B0604020202020204" pitchFamily="34" charset="0"/>
            </a:rPr>
            <a:t>Analyse the use of toilets by the users, possibly in collaboration with their home help. Alternatively, use data from another organisation that has surveyed this use. Other invitations to tender have been based on 6–8 toilet visits a day. </a:t>
          </a:r>
        </a:p>
        <a:p>
          <a:pPr algn="l"/>
          <a:endParaRPr lang="da-DK" sz="800" baseline="0">
            <a:solidFill>
              <a:schemeClr val="tx1">
                <a:lumMod val="50000"/>
                <a:lumOff val="50000"/>
              </a:schemeClr>
            </a:solidFill>
            <a:latin typeface="+mn-lt"/>
            <a:ea typeface="+mn-ea"/>
            <a:cs typeface="+mn-cs"/>
          </a:endParaRPr>
        </a:p>
      </xdr:txBody>
    </xdr:sp>
    <xdr:clientData/>
  </xdr:twoCellAnchor>
  <xdr:twoCellAnchor>
    <xdr:from>
      <xdr:col>25</xdr:col>
      <xdr:colOff>574512</xdr:colOff>
      <xdr:row>10</xdr:row>
      <xdr:rowOff>16934</xdr:rowOff>
    </xdr:from>
    <xdr:to>
      <xdr:col>33</xdr:col>
      <xdr:colOff>571500</xdr:colOff>
      <xdr:row>27</xdr:row>
      <xdr:rowOff>2118</xdr:rowOff>
    </xdr:to>
    <xdr:sp macro="" textlink="">
      <xdr:nvSpPr>
        <xdr:cNvPr id="19" name="Rectangle 18"/>
        <xdr:cNvSpPr/>
      </xdr:nvSpPr>
      <xdr:spPr>
        <a:xfrm>
          <a:off x="19116512" y="2477559"/>
          <a:ext cx="4695988" cy="3398309"/>
        </a:xfrm>
        <a:prstGeom prst="rect">
          <a:avLst/>
        </a:prstGeom>
        <a:solidFill>
          <a:schemeClr val="accent1">
            <a:lumMod val="20000"/>
            <a:lumOff val="80000"/>
            <a:alpha val="62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GB" sz="800" b="1">
              <a:solidFill>
                <a:schemeClr val="tx1">
                  <a:lumMod val="50000"/>
                  <a:lumOff val="50000"/>
                </a:schemeClr>
              </a:solidFill>
              <a:latin typeface="Arial" panose="020B0604020202020204" pitchFamily="34" charset="0"/>
              <a:ea typeface="+mn-ea"/>
              <a:cs typeface="Arial" panose="020B0604020202020204" pitchFamily="34" charset="0"/>
            </a:rPr>
            <a:t>Specifications for testing</a:t>
          </a:r>
        </a:p>
        <a:p>
          <a:pPr marL="0" marR="0" indent="0" algn="l" defTabSz="914400" eaLnBrk="1" fontAlgn="auto" latinLnBrk="0" hangingPunct="1">
            <a:lnSpc>
              <a:spcPct val="100000"/>
            </a:lnSpc>
            <a:spcBef>
              <a:spcPts val="0"/>
            </a:spcBef>
            <a:spcAft>
              <a:spcPts val="0"/>
            </a:spcAft>
            <a:buClrTx/>
            <a:buSzTx/>
            <a:buFontTx/>
            <a:buNone/>
            <a:tabLst/>
            <a:defRPr/>
          </a:pPr>
          <a:r>
            <a:rPr lang="en-GB" sz="800">
              <a:solidFill>
                <a:schemeClr val="tx1">
                  <a:lumMod val="50000"/>
                  <a:lumOff val="50000"/>
                </a:schemeClr>
              </a:solidFill>
              <a:latin typeface="Arial" panose="020B0604020202020204" pitchFamily="34" charset="0"/>
              <a:ea typeface="+mn-ea"/>
              <a:cs typeface="Arial" panose="020B0604020202020204" pitchFamily="34" charset="0"/>
            </a:rPr>
            <a:t>Electricity consumption and water consumption are determined by means of a test performed by the offeror. The test must</a:t>
          </a:r>
          <a:r>
            <a:rPr lang="en-GB" sz="800" baseline="0">
              <a:solidFill>
                <a:schemeClr val="tx1">
                  <a:lumMod val="50000"/>
                  <a:lumOff val="50000"/>
                </a:schemeClr>
              </a:solidFill>
              <a:latin typeface="Arial" panose="020B0604020202020204" pitchFamily="34" charset="0"/>
              <a:ea typeface="+mn-ea"/>
              <a:cs typeface="Arial" panose="020B0604020202020204" pitchFamily="34" charset="0"/>
            </a:rPr>
            <a:t> be performed as described below:</a:t>
          </a:r>
        </a:p>
        <a:p>
          <a:pPr marL="0" marR="0" indent="0" algn="l" defTabSz="914400" eaLnBrk="1" fontAlgn="auto" latinLnBrk="0" hangingPunct="1">
            <a:lnSpc>
              <a:spcPct val="100000"/>
            </a:lnSpc>
            <a:spcBef>
              <a:spcPts val="0"/>
            </a:spcBef>
            <a:spcAft>
              <a:spcPts val="0"/>
            </a:spcAft>
            <a:buClrTx/>
            <a:buSzTx/>
            <a:buFontTx/>
            <a:buNone/>
            <a:tabLst/>
            <a:defRPr/>
          </a:pPr>
          <a:r>
            <a:rPr lang="en-GB" sz="800">
              <a:solidFill>
                <a:schemeClr val="tx1">
                  <a:lumMod val="50000"/>
                  <a:lumOff val="50000"/>
                </a:schemeClr>
              </a:solidFill>
              <a:latin typeface="Arial" panose="020B0604020202020204" pitchFamily="34" charset="0"/>
              <a:ea typeface="+mn-ea"/>
              <a:cs typeface="Arial" panose="020B0604020202020204" pitchFamily="34" charset="0"/>
            </a:rPr>
            <a:t>The electricity consumed by 10 wash and dry cycles is measured in 10 minute cycles (i.e. 10 minutes from starting the test until the start of the next test).  The 10 wash/dry cycles must comprise</a:t>
          </a:r>
          <a:r>
            <a:rPr lang="en-GB" sz="800" baseline="0">
              <a:solidFill>
                <a:schemeClr val="tx1">
                  <a:lumMod val="50000"/>
                  <a:lumOff val="50000"/>
                </a:schemeClr>
              </a:solidFill>
              <a:latin typeface="Arial" panose="020B0604020202020204" pitchFamily="34" charset="0"/>
              <a:ea typeface="+mn-ea"/>
              <a:cs typeface="Arial" panose="020B0604020202020204" pitchFamily="34" charset="0"/>
            </a:rPr>
            <a:t> five to the rear (stool) and five to the front (female urination).</a:t>
          </a:r>
          <a:r>
            <a:rPr lang="en-GB" sz="800">
              <a:solidFill>
                <a:schemeClr val="tx1">
                  <a:lumMod val="50000"/>
                  <a:lumOff val="50000"/>
                </a:schemeClr>
              </a:solidFill>
              <a:latin typeface="Arial" panose="020B0604020202020204" pitchFamily="34" charset="0"/>
              <a:ea typeface="+mn-ea"/>
              <a:cs typeface="Arial" panose="020B0604020202020204" pitchFamily="34" charset="0"/>
            </a:rPr>
            <a:t>The electricity consumption is measured in</a:t>
          </a:r>
          <a:r>
            <a:rPr lang="en-GB" sz="800" baseline="0">
              <a:solidFill>
                <a:schemeClr val="tx1">
                  <a:lumMod val="50000"/>
                  <a:lumOff val="50000"/>
                </a:schemeClr>
              </a:solidFill>
              <a:latin typeface="Arial" panose="020B0604020202020204" pitchFamily="34" charset="0"/>
              <a:ea typeface="+mn-ea"/>
              <a:cs typeface="Arial" panose="020B0604020202020204" pitchFamily="34" charset="0"/>
            </a:rPr>
            <a:t> kWh and water consumption in litres, both as aggregated values for all 10 test cycles. Measurement is stopped on completion of the final wash/dry cycle, and any water supply to the toilet seat is stopped.</a:t>
          </a:r>
        </a:p>
        <a:p>
          <a:pPr marL="0" marR="0" indent="0" algn="l" defTabSz="914400" eaLnBrk="1" fontAlgn="auto" latinLnBrk="0" hangingPunct="1">
            <a:lnSpc>
              <a:spcPct val="100000"/>
            </a:lnSpc>
            <a:spcBef>
              <a:spcPts val="0"/>
            </a:spcBef>
            <a:spcAft>
              <a:spcPts val="0"/>
            </a:spcAft>
            <a:buClrTx/>
            <a:buSzTx/>
            <a:buFontTx/>
            <a:buNone/>
            <a:tabLst/>
            <a:defRPr/>
          </a:pPr>
          <a:r>
            <a:rPr lang="en-GB" sz="800">
              <a:solidFill>
                <a:schemeClr val="tx1">
                  <a:lumMod val="50000"/>
                  <a:lumOff val="50000"/>
                </a:schemeClr>
              </a:solidFill>
              <a:latin typeface="Arial" panose="020B0604020202020204" pitchFamily="34" charset="0"/>
              <a:ea typeface="+mn-ea"/>
              <a:cs typeface="Arial" panose="020B0604020202020204" pitchFamily="34" charset="0"/>
            </a:rPr>
            <a:t>Each test comprises a wash/dry cycle at </a:t>
          </a:r>
          <a:r>
            <a:rPr lang="en-GB" sz="800" i="1">
              <a:solidFill>
                <a:schemeClr val="tx1">
                  <a:lumMod val="50000"/>
                  <a:lumOff val="50000"/>
                </a:schemeClr>
              </a:solidFill>
              <a:latin typeface="Arial" panose="020B0604020202020204" pitchFamily="34" charset="0"/>
              <a:ea typeface="+mn-ea"/>
              <a:cs typeface="Arial" panose="020B0604020202020204" pitchFamily="34" charset="0"/>
            </a:rPr>
            <a:t>normal setting</a:t>
          </a:r>
          <a:r>
            <a:rPr lang="en-GB" sz="800">
              <a:solidFill>
                <a:schemeClr val="tx1">
                  <a:lumMod val="50000"/>
                  <a:lumOff val="50000"/>
                </a:schemeClr>
              </a:solidFill>
              <a:latin typeface="Arial" panose="020B0604020202020204" pitchFamily="34" charset="0"/>
              <a:ea typeface="+mn-ea"/>
              <a:cs typeface="Arial" panose="020B0604020202020204" pitchFamily="34" charset="0"/>
            </a:rPr>
            <a:t> to the front and back. The normal setting is the setting that the offeror thinks is the standard settingand that leaves the user sufficiently clean after each visit to the toilet.The offeror is free to decide how much</a:t>
          </a:r>
          <a:r>
            <a:rPr lang="en-GB" sz="800" baseline="0">
              <a:solidFill>
                <a:schemeClr val="tx1">
                  <a:lumMod val="50000"/>
                  <a:lumOff val="50000"/>
                </a:schemeClr>
              </a:solidFill>
              <a:latin typeface="Arial" panose="020B0604020202020204" pitchFamily="34" charset="0"/>
              <a:ea typeface="+mn-ea"/>
              <a:cs typeface="Arial" panose="020B0604020202020204" pitchFamily="34" charset="0"/>
            </a:rPr>
            <a:t> washing and drying is involved in this normal setting, but it is using this setting that the contracting entity will assess the quality of the product.</a:t>
          </a:r>
          <a:endParaRPr lang="da-DK" sz="800">
            <a:solidFill>
              <a:schemeClr val="tx1">
                <a:lumMod val="50000"/>
                <a:lumOff val="50000"/>
              </a:schemeClr>
            </a:solidFill>
            <a:latin typeface="Arial" panose="020B0604020202020204" pitchFamily="34" charset="0"/>
            <a:ea typeface="+mn-ea"/>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GB" sz="800">
              <a:solidFill>
                <a:schemeClr val="tx1">
                  <a:lumMod val="50000"/>
                  <a:lumOff val="50000"/>
                </a:schemeClr>
              </a:solidFill>
              <a:latin typeface="Arial" panose="020B0604020202020204" pitchFamily="34" charset="0"/>
              <a:ea typeface="+mn-ea"/>
              <a:cs typeface="Arial" panose="020B0604020202020204" pitchFamily="34" charset="0"/>
            </a:rPr>
            <a:t>The temperature in the room in which the test is performed must be 19.0 to 21.0 degrees, and the water temperature must be between 8.0 and 10.0 degrees. Only the water consumption of the bidet toilet seat is to be measured, i.e. not including water for flushing the toilet. All of the product's other settings must be suitable for normal use. </a:t>
          </a:r>
        </a:p>
        <a:p>
          <a:pPr marL="0" marR="0" indent="0" algn="l" defTabSz="914400" eaLnBrk="1" fontAlgn="auto" latinLnBrk="0" hangingPunct="1">
            <a:lnSpc>
              <a:spcPct val="100000"/>
            </a:lnSpc>
            <a:spcBef>
              <a:spcPts val="0"/>
            </a:spcBef>
            <a:spcAft>
              <a:spcPts val="0"/>
            </a:spcAft>
            <a:buClrTx/>
            <a:buSzTx/>
            <a:buFontTx/>
            <a:buNone/>
            <a:tabLst/>
            <a:defRPr/>
          </a:pPr>
          <a:r>
            <a:rPr lang="en-GB" sz="800">
              <a:solidFill>
                <a:schemeClr val="tx1">
                  <a:lumMod val="50000"/>
                  <a:lumOff val="50000"/>
                </a:schemeClr>
              </a:solidFill>
              <a:latin typeface="Arial" panose="020B0604020202020204" pitchFamily="34" charset="0"/>
              <a:ea typeface="+mn-ea"/>
              <a:cs typeface="Arial" panose="020B0604020202020204" pitchFamily="34" charset="0"/>
            </a:rPr>
            <a:t>Standby consumption is measured by connecting the toilet in accordance with the supplier's instructions and with all functions set to normal and ready for use. Standby consumption is measured in kWh over a period of four hours. Start the test at least 20 minutes after the toilet has been in use or switched off.  </a:t>
          </a:r>
        </a:p>
        <a:p>
          <a:pPr marL="0" marR="0" indent="0" algn="l" defTabSz="914400" eaLnBrk="1" fontAlgn="auto" latinLnBrk="0" hangingPunct="1">
            <a:lnSpc>
              <a:spcPct val="100000"/>
            </a:lnSpc>
            <a:spcBef>
              <a:spcPts val="0"/>
            </a:spcBef>
            <a:spcAft>
              <a:spcPts val="0"/>
            </a:spcAft>
            <a:buClrTx/>
            <a:buSzTx/>
            <a:buFontTx/>
            <a:buNone/>
            <a:tabLst/>
            <a:defRPr/>
          </a:pPr>
          <a:r>
            <a:rPr lang="en-GB" sz="800">
              <a:solidFill>
                <a:schemeClr val="tx1">
                  <a:lumMod val="50000"/>
                  <a:lumOff val="50000"/>
                </a:schemeClr>
              </a:solidFill>
              <a:latin typeface="Arial" panose="020B0604020202020204" pitchFamily="34" charset="0"/>
              <a:ea typeface="+mn-ea"/>
              <a:cs typeface="Arial" panose="020B0604020202020204" pitchFamily="34" charset="0"/>
            </a:rPr>
            <a:t>Measurements must be taken using a CE-approved energy meter and water meter. </a:t>
          </a:r>
        </a:p>
        <a:p>
          <a:pPr marL="0" marR="0" indent="0" algn="l" defTabSz="914400" eaLnBrk="1" fontAlgn="auto" latinLnBrk="0" hangingPunct="1">
            <a:lnSpc>
              <a:spcPct val="100000"/>
            </a:lnSpc>
            <a:spcBef>
              <a:spcPts val="0"/>
            </a:spcBef>
            <a:spcAft>
              <a:spcPts val="0"/>
            </a:spcAft>
            <a:buClrTx/>
            <a:buSzTx/>
            <a:buFontTx/>
            <a:buNone/>
            <a:tabLst/>
            <a:defRPr/>
          </a:pPr>
          <a:r>
            <a:rPr lang="en-GB" sz="800">
              <a:solidFill>
                <a:schemeClr val="tx1">
                  <a:lumMod val="50000"/>
                  <a:lumOff val="50000"/>
                </a:schemeClr>
              </a:solidFill>
              <a:latin typeface="Arial" panose="020B0604020202020204" pitchFamily="34" charset="0"/>
              <a:ea typeface="+mn-ea"/>
              <a:cs typeface="Arial" panose="020B0604020202020204" pitchFamily="34" charset="0"/>
            </a:rPr>
            <a:t>The test results in three values:</a:t>
          </a:r>
        </a:p>
        <a:p>
          <a:pPr marL="0" marR="0" indent="0" algn="l" defTabSz="914400" eaLnBrk="1" fontAlgn="auto" latinLnBrk="0" hangingPunct="1">
            <a:lnSpc>
              <a:spcPct val="100000"/>
            </a:lnSpc>
            <a:spcBef>
              <a:spcPts val="0"/>
            </a:spcBef>
            <a:spcAft>
              <a:spcPts val="0"/>
            </a:spcAft>
            <a:buClrTx/>
            <a:buSzTx/>
            <a:buFontTx/>
            <a:buNone/>
            <a:tabLst/>
            <a:defRPr/>
          </a:pPr>
          <a:r>
            <a:rPr lang="en-GB" sz="800">
              <a:solidFill>
                <a:schemeClr val="tx1">
                  <a:lumMod val="50000"/>
                  <a:lumOff val="50000"/>
                </a:schemeClr>
              </a:solidFill>
              <a:latin typeface="Arial" panose="020B0604020202020204" pitchFamily="34" charset="0"/>
              <a:ea typeface="+mn-ea"/>
              <a:cs typeface="Arial" panose="020B0604020202020204" pitchFamily="34" charset="0"/>
            </a:rPr>
            <a:t>1) Electricity consumption for 10 test cycles measured in kWh/10 test cycles</a:t>
          </a:r>
        </a:p>
        <a:p>
          <a:pPr marL="0" marR="0" indent="0" algn="l" defTabSz="914400" eaLnBrk="1" fontAlgn="auto" latinLnBrk="0" hangingPunct="1">
            <a:lnSpc>
              <a:spcPct val="100000"/>
            </a:lnSpc>
            <a:spcBef>
              <a:spcPts val="0"/>
            </a:spcBef>
            <a:spcAft>
              <a:spcPts val="0"/>
            </a:spcAft>
            <a:buClrTx/>
            <a:buSzTx/>
            <a:buFontTx/>
            <a:buNone/>
            <a:tabLst/>
            <a:defRPr/>
          </a:pPr>
          <a:r>
            <a:rPr lang="en-GB" sz="800">
              <a:solidFill>
                <a:schemeClr val="tx1">
                  <a:lumMod val="50000"/>
                  <a:lumOff val="50000"/>
                </a:schemeClr>
              </a:solidFill>
              <a:latin typeface="Arial" panose="020B0604020202020204" pitchFamily="34" charset="0"/>
              <a:ea typeface="+mn-ea"/>
              <a:cs typeface="Arial" panose="020B0604020202020204" pitchFamily="34" charset="0"/>
            </a:rPr>
            <a:t>2) Water consumption for 10 test cycles measured in kWh/10 test cycles</a:t>
          </a:r>
        </a:p>
        <a:p>
          <a:pPr marL="0" marR="0" indent="0" algn="l" defTabSz="914400" eaLnBrk="1" fontAlgn="auto" latinLnBrk="0" hangingPunct="1">
            <a:lnSpc>
              <a:spcPct val="100000"/>
            </a:lnSpc>
            <a:spcBef>
              <a:spcPts val="0"/>
            </a:spcBef>
            <a:spcAft>
              <a:spcPts val="0"/>
            </a:spcAft>
            <a:buClrTx/>
            <a:buSzTx/>
            <a:buFontTx/>
            <a:buNone/>
            <a:tabLst/>
            <a:defRPr/>
          </a:pPr>
          <a:r>
            <a:rPr lang="en-GB" sz="800">
              <a:solidFill>
                <a:schemeClr val="tx1">
                  <a:lumMod val="50000"/>
                  <a:lumOff val="50000"/>
                </a:schemeClr>
              </a:solidFill>
              <a:latin typeface="Arial" panose="020B0604020202020204" pitchFamily="34" charset="0"/>
              <a:ea typeface="+mn-ea"/>
              <a:cs typeface="Arial" panose="020B0604020202020204" pitchFamily="34" charset="0"/>
            </a:rPr>
            <a:t>3) Standby consumption is given for four hours of testing measured in kWh/4 hours</a:t>
          </a:r>
        </a:p>
        <a:p>
          <a:pPr marL="0" marR="0" indent="0" algn="l" defTabSz="914400" eaLnBrk="1" fontAlgn="auto" latinLnBrk="0" hangingPunct="1">
            <a:lnSpc>
              <a:spcPct val="100000"/>
            </a:lnSpc>
            <a:spcBef>
              <a:spcPts val="0"/>
            </a:spcBef>
            <a:spcAft>
              <a:spcPts val="0"/>
            </a:spcAft>
            <a:buClrTx/>
            <a:buSzTx/>
            <a:buFontTx/>
            <a:buNone/>
            <a:tabLst/>
            <a:defRPr/>
          </a:pPr>
          <a:r>
            <a:rPr lang="en-GB" sz="800" baseline="0">
              <a:solidFill>
                <a:schemeClr val="tx1">
                  <a:lumMod val="50000"/>
                  <a:lumOff val="50000"/>
                </a:schemeClr>
              </a:solidFill>
              <a:latin typeface="Arial" panose="020B0604020202020204" pitchFamily="34" charset="0"/>
              <a:ea typeface="+mn-ea"/>
              <a:cs typeface="Arial" panose="020B0604020202020204" pitchFamily="34" charset="0"/>
            </a:rPr>
            <a:t>The contracting entity reserves the right to perform the same test in order to check the accuracy of the specified test results. </a:t>
          </a:r>
          <a:endParaRPr lang="da-DK" sz="800">
            <a:solidFill>
              <a:schemeClr val="tx1">
                <a:lumMod val="50000"/>
                <a:lumOff val="50000"/>
              </a:schemeClr>
            </a:solidFill>
            <a:latin typeface="Arial" panose="020B0604020202020204" pitchFamily="34" charset="0"/>
            <a:ea typeface="+mn-ea"/>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endParaRPr lang="da-DK" sz="800">
            <a:solidFill>
              <a:schemeClr val="tx1">
                <a:lumMod val="50000"/>
                <a:lumOff val="50000"/>
              </a:schemeClr>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lang="da-DK" sz="800">
            <a:solidFill>
              <a:schemeClr val="tx1">
                <a:lumMod val="50000"/>
                <a:lumOff val="50000"/>
              </a:schemeClr>
            </a:solidFill>
            <a:latin typeface="+mn-lt"/>
            <a:ea typeface="+mn-ea"/>
            <a:cs typeface="+mn-cs"/>
          </a:endParaRPr>
        </a:p>
      </xdr:txBody>
    </xdr:sp>
    <xdr:clientData/>
  </xdr:twoCellAnchor>
  <xdr:twoCellAnchor>
    <xdr:from>
      <xdr:col>2</xdr:col>
      <xdr:colOff>11617</xdr:colOff>
      <xdr:row>47</xdr:row>
      <xdr:rowOff>2012</xdr:rowOff>
    </xdr:from>
    <xdr:to>
      <xdr:col>3</xdr:col>
      <xdr:colOff>4826001</xdr:colOff>
      <xdr:row>62</xdr:row>
      <xdr:rowOff>71518</xdr:rowOff>
    </xdr:to>
    <xdr:graphicFrame macro="">
      <xdr:nvGraphicFramePr>
        <xdr:cNvPr id="22" name="Chart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4953000</xdr:colOff>
      <xdr:row>49</xdr:row>
      <xdr:rowOff>50800</xdr:rowOff>
    </xdr:from>
    <xdr:to>
      <xdr:col>9</xdr:col>
      <xdr:colOff>0</xdr:colOff>
      <xdr:row>61</xdr:row>
      <xdr:rowOff>78535</xdr:rowOff>
    </xdr:to>
    <xdr:graphicFrame macro="">
      <xdr:nvGraphicFramePr>
        <xdr:cNvPr id="25" name="Chart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325941</xdr:colOff>
      <xdr:row>47</xdr:row>
      <xdr:rowOff>63570</xdr:rowOff>
    </xdr:from>
    <xdr:to>
      <xdr:col>3</xdr:col>
      <xdr:colOff>2305763</xdr:colOff>
      <xdr:row>50</xdr:row>
      <xdr:rowOff>108695</xdr:rowOff>
    </xdr:to>
    <xdr:sp macro="" textlink="">
      <xdr:nvSpPr>
        <xdr:cNvPr id="26" name="TextBox 25"/>
        <xdr:cNvSpPr txBox="1"/>
      </xdr:nvSpPr>
      <xdr:spPr>
        <a:xfrm>
          <a:off x="977874" y="9876437"/>
          <a:ext cx="2386222" cy="578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a:latin typeface="Arial"/>
              <a:cs typeface="Arial"/>
            </a:rPr>
            <a:t>Accumulated total costs</a:t>
          </a:r>
        </a:p>
      </xdr:txBody>
    </xdr:sp>
    <xdr:clientData/>
  </xdr:twoCellAnchor>
  <xdr:twoCellAnchor editAs="oneCell">
    <xdr:from>
      <xdr:col>5</xdr:col>
      <xdr:colOff>677333</xdr:colOff>
      <xdr:row>0</xdr:row>
      <xdr:rowOff>428625</xdr:rowOff>
    </xdr:from>
    <xdr:to>
      <xdr:col>9</xdr:col>
      <xdr:colOff>0</xdr:colOff>
      <xdr:row>2</xdr:row>
      <xdr:rowOff>125275</xdr:rowOff>
    </xdr:to>
    <xdr:pic>
      <xdr:nvPicPr>
        <xdr:cNvPr id="28" name="Picture 27" descr="MIM_cmyk_DK-sort.eps"/>
        <xdr:cNvPicPr>
          <a:picLocks noChangeAspect="1"/>
        </xdr:cNvPicPr>
      </xdr:nvPicPr>
      <xdr:blipFill>
        <a:blip xmlns:r="http://schemas.openxmlformats.org/officeDocument/2006/relationships" r:embed="rId3">
          <a:extLst>
            <a:ext uri="{28A0092B-C50C-407E-A947-70E740481C1C}">
              <a14:useLocalDpi xmlns:a14="http://schemas.microsoft.com/office/drawing/2010/main" xmlns="" val="0"/>
            </a:ext>
          </a:extLst>
        </a:blip>
        <a:stretch>
          <a:fillRect/>
        </a:stretch>
      </xdr:blipFill>
      <xdr:spPr>
        <a:xfrm>
          <a:off x="8610600" y="428625"/>
          <a:ext cx="1879600" cy="484050"/>
        </a:xfrm>
        <a:prstGeom prst="rect">
          <a:avLst/>
        </a:prstGeom>
      </xdr:spPr>
    </xdr:pic>
    <xdr:clientData/>
  </xdr:twoCellAnchor>
  <xdr:twoCellAnchor>
    <xdr:from>
      <xdr:col>23</xdr:col>
      <xdr:colOff>412749</xdr:colOff>
      <xdr:row>0</xdr:row>
      <xdr:rowOff>365125</xdr:rowOff>
    </xdr:from>
    <xdr:to>
      <xdr:col>32</xdr:col>
      <xdr:colOff>95249</xdr:colOff>
      <xdr:row>9</xdr:row>
      <xdr:rowOff>50257</xdr:rowOff>
    </xdr:to>
    <xdr:sp macro="" textlink="">
      <xdr:nvSpPr>
        <xdr:cNvPr id="34" name="TextBox 33"/>
        <xdr:cNvSpPr txBox="1"/>
      </xdr:nvSpPr>
      <xdr:spPr>
        <a:xfrm>
          <a:off x="17192624" y="365125"/>
          <a:ext cx="4968875" cy="1955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800" b="1">
              <a:solidFill>
                <a:srgbClr val="000000"/>
              </a:solidFill>
              <a:latin typeface="Arial"/>
              <a:cs typeface="Arial"/>
            </a:rPr>
            <a:t>Directions for completing fields</a:t>
          </a:r>
        </a:p>
        <a:p>
          <a:endParaRPr lang="da-DK" sz="1800" b="1">
            <a:solidFill>
              <a:schemeClr val="bg1">
                <a:lumMod val="75000"/>
              </a:schemeClr>
            </a:solidFill>
            <a:latin typeface="Arial"/>
            <a:cs typeface="Arial"/>
          </a:endParaRPr>
        </a:p>
        <a:p>
          <a:r>
            <a:rPr lang="en-GB" sz="1400" b="1">
              <a:solidFill>
                <a:schemeClr val="accent1">
                  <a:lumMod val="60000"/>
                  <a:lumOff val="40000"/>
                </a:schemeClr>
              </a:solidFill>
              <a:latin typeface="Arial"/>
              <a:cs typeface="Arial"/>
            </a:rPr>
            <a:t>Blue area to be completed by the </a:t>
          </a:r>
          <a:r>
            <a:rPr lang="da-DK" sz="1400" b="1">
              <a:solidFill>
                <a:schemeClr val="accent1">
                  <a:lumMod val="60000"/>
                  <a:lumOff val="40000"/>
                </a:schemeClr>
              </a:solidFill>
              <a:latin typeface="Arial"/>
              <a:ea typeface="+mn-ea"/>
              <a:cs typeface="Arial"/>
            </a:rPr>
            <a:t>tenderer </a:t>
          </a:r>
          <a:endParaRPr lang="en-GB" sz="1400" b="1">
            <a:solidFill>
              <a:schemeClr val="accent1">
                <a:lumMod val="60000"/>
                <a:lumOff val="40000"/>
              </a:schemeClr>
            </a:solidFill>
            <a:latin typeface="Arial"/>
            <a:ea typeface="+mn-ea"/>
            <a:cs typeface="Arial"/>
          </a:endParaRPr>
        </a:p>
        <a:p>
          <a:r>
            <a:rPr lang="en-GB" sz="1400" b="1">
              <a:solidFill>
                <a:srgbClr val="7EC9B7"/>
              </a:solidFill>
              <a:latin typeface="Arial"/>
              <a:ea typeface="+mn-ea"/>
              <a:cs typeface="Arial"/>
            </a:rPr>
            <a:t>Green area to be completed by the contracting entity</a:t>
          </a:r>
        </a:p>
        <a:p>
          <a:r>
            <a:rPr lang="en-GB" sz="1400" b="1">
              <a:solidFill>
                <a:schemeClr val="bg2">
                  <a:lumMod val="75000"/>
                </a:schemeClr>
              </a:solidFill>
              <a:latin typeface="Arial"/>
              <a:ea typeface="+mn-ea"/>
              <a:cs typeface="Arial"/>
            </a:rPr>
            <a:t>Brown area to be completed by the contracting entity </a:t>
          </a:r>
        </a:p>
        <a:p>
          <a:r>
            <a:rPr lang="en-GB" sz="1400" b="1">
              <a:solidFill>
                <a:schemeClr val="bg1">
                  <a:lumMod val="65000"/>
                </a:schemeClr>
              </a:solidFill>
              <a:latin typeface="Arial"/>
              <a:ea typeface="+mn-ea"/>
              <a:cs typeface="Arial"/>
            </a:rPr>
            <a:t>Grey area shows result data</a:t>
          </a:r>
        </a:p>
      </xdr:txBody>
    </xdr:sp>
    <xdr:clientData/>
  </xdr:twoCellAnchor>
  <xdr:twoCellAnchor>
    <xdr:from>
      <xdr:col>23</xdr:col>
      <xdr:colOff>168804</xdr:colOff>
      <xdr:row>34</xdr:row>
      <xdr:rowOff>185357</xdr:rowOff>
    </xdr:from>
    <xdr:to>
      <xdr:col>33</xdr:col>
      <xdr:colOff>581025</xdr:colOff>
      <xdr:row>37</xdr:row>
      <xdr:rowOff>85725</xdr:rowOff>
    </xdr:to>
    <xdr:sp macro="" textlink="">
      <xdr:nvSpPr>
        <xdr:cNvPr id="13" name="Rectangular Callout 12"/>
        <xdr:cNvSpPr/>
      </xdr:nvSpPr>
      <xdr:spPr>
        <a:xfrm>
          <a:off x="9986881" y="7600203"/>
          <a:ext cx="6347029" cy="493849"/>
        </a:xfrm>
        <a:prstGeom prst="wedgeRectCallout">
          <a:avLst>
            <a:gd name="adj1" fmla="val -65809"/>
            <a:gd name="adj2" fmla="val -60713"/>
          </a:avLst>
        </a:prstGeom>
        <a:solidFill>
          <a:schemeClr val="bg2"/>
        </a:solidFill>
        <a:ln w="31750">
          <a:solidFill>
            <a:schemeClr val="bg1">
              <a:lumMod val="65000"/>
              <a:alpha val="40000"/>
            </a:schemeClr>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lang="en-GB" sz="800" baseline="0">
              <a:solidFill>
                <a:schemeClr val="tx1">
                  <a:lumMod val="50000"/>
                  <a:lumOff val="50000"/>
                </a:schemeClr>
              </a:solidFill>
              <a:latin typeface="Arial" panose="020B0604020202020204" pitchFamily="34" charset="0"/>
              <a:ea typeface="+mn-ea"/>
              <a:cs typeface="Arial" panose="020B0604020202020204" pitchFamily="34" charset="0"/>
            </a:rPr>
            <a:t>The energy price increase of 2.12% annually (incl. increase in charges) was based on the Danish Energy Agency’s report “Prerequisites for socio-economic analyses in the area of energy” from 2011. If your organisation has more precise data, it may be worthwhile using this instead. </a:t>
          </a:r>
        </a:p>
      </xdr:txBody>
    </xdr:sp>
    <xdr:clientData/>
  </xdr:twoCellAnchor>
  <xdr:twoCellAnchor>
    <xdr:from>
      <xdr:col>23</xdr:col>
      <xdr:colOff>167745</xdr:colOff>
      <xdr:row>32</xdr:row>
      <xdr:rowOff>35190</xdr:rowOff>
    </xdr:from>
    <xdr:to>
      <xdr:col>33</xdr:col>
      <xdr:colOff>581025</xdr:colOff>
      <xdr:row>34</xdr:row>
      <xdr:rowOff>123825</xdr:rowOff>
    </xdr:to>
    <xdr:sp macro="" textlink="">
      <xdr:nvSpPr>
        <xdr:cNvPr id="14" name="Rectangular Callout 13"/>
        <xdr:cNvSpPr/>
      </xdr:nvSpPr>
      <xdr:spPr>
        <a:xfrm>
          <a:off x="16865070" y="7007490"/>
          <a:ext cx="6318780" cy="469635"/>
        </a:xfrm>
        <a:prstGeom prst="wedgeRectCallout">
          <a:avLst>
            <a:gd name="adj1" fmla="val -66368"/>
            <a:gd name="adj2" fmla="val -4505"/>
          </a:avLst>
        </a:prstGeom>
        <a:solidFill>
          <a:schemeClr val="bg2"/>
        </a:solidFill>
        <a:ln w="31750">
          <a:solidFill>
            <a:schemeClr val="bg1">
              <a:lumMod val="65000"/>
              <a:alpha val="40000"/>
            </a:schemeClr>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lang="en-GB" sz="800" baseline="0">
              <a:solidFill>
                <a:schemeClr val="tx1">
                  <a:lumMod val="50000"/>
                  <a:lumOff val="50000"/>
                </a:schemeClr>
              </a:solidFill>
              <a:latin typeface="Arial" panose="020B0604020202020204" pitchFamily="34" charset="0"/>
              <a:ea typeface="+mn-ea"/>
              <a:cs typeface="Arial" panose="020B0604020202020204" pitchFamily="34" charset="0"/>
            </a:rPr>
            <a:t>The electricity price of DKK 1.50/kWh is the average price paid by Danish Regions and Municipalities in 2013. However, the price of electricity may vary depending on organisation and time. If you have entered into a contract regarding the price of electricity or have a statement of what your organisation pays, you can use this price instead.</a:t>
          </a:r>
        </a:p>
      </xdr:txBody>
    </xdr:sp>
    <xdr:clientData/>
  </xdr:twoCellAnchor>
  <xdr:twoCellAnchor>
    <xdr:from>
      <xdr:col>23</xdr:col>
      <xdr:colOff>166687</xdr:colOff>
      <xdr:row>29</xdr:row>
      <xdr:rowOff>166687</xdr:rowOff>
    </xdr:from>
    <xdr:to>
      <xdr:col>33</xdr:col>
      <xdr:colOff>581025</xdr:colOff>
      <xdr:row>31</xdr:row>
      <xdr:rowOff>247650</xdr:rowOff>
    </xdr:to>
    <xdr:sp macro="" textlink="">
      <xdr:nvSpPr>
        <xdr:cNvPr id="15" name="Rectangular Callout 14"/>
        <xdr:cNvSpPr/>
      </xdr:nvSpPr>
      <xdr:spPr>
        <a:xfrm>
          <a:off x="16864012" y="6472237"/>
          <a:ext cx="6319838" cy="461963"/>
        </a:xfrm>
        <a:prstGeom prst="wedgeRectCallout">
          <a:avLst>
            <a:gd name="adj1" fmla="val -65882"/>
            <a:gd name="adj2" fmla="val 61964"/>
          </a:avLst>
        </a:prstGeom>
        <a:solidFill>
          <a:schemeClr val="bg2"/>
        </a:solidFill>
        <a:ln w="31750">
          <a:solidFill>
            <a:schemeClr val="bg1">
              <a:lumMod val="65000"/>
              <a:alpha val="40000"/>
            </a:schemeClr>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lang="en-GB" sz="800" baseline="0">
              <a:solidFill>
                <a:schemeClr val="tx1">
                  <a:lumMod val="50000"/>
                  <a:lumOff val="50000"/>
                </a:schemeClr>
              </a:solidFill>
              <a:latin typeface="Arial" panose="020B0604020202020204" pitchFamily="34" charset="0"/>
              <a:ea typeface="+mn-ea"/>
              <a:cs typeface="Arial" panose="020B0604020202020204" pitchFamily="34" charset="0"/>
            </a:rPr>
            <a:t>The industry recommends that a time period of five years is used. This reflects an average service life. In most cases it is not possible to objectively determine different service lives for different products. If you expect the products to last longer, the time period can be changed, although it cannot exceed 20 years.</a:t>
          </a:r>
        </a:p>
      </xdr:txBody>
    </xdr:sp>
    <xdr:clientData/>
  </xdr:twoCellAnchor>
  <xdr:twoCellAnchor>
    <xdr:from>
      <xdr:col>23</xdr:col>
      <xdr:colOff>181504</xdr:colOff>
      <xdr:row>39</xdr:row>
      <xdr:rowOff>152548</xdr:rowOff>
    </xdr:from>
    <xdr:to>
      <xdr:col>34</xdr:col>
      <xdr:colOff>9525</xdr:colOff>
      <xdr:row>41</xdr:row>
      <xdr:rowOff>114300</xdr:rowOff>
    </xdr:to>
    <xdr:sp macro="" textlink="">
      <xdr:nvSpPr>
        <xdr:cNvPr id="20" name="Rectangular Callout 19"/>
        <xdr:cNvSpPr/>
      </xdr:nvSpPr>
      <xdr:spPr>
        <a:xfrm>
          <a:off x="9999581" y="8549202"/>
          <a:ext cx="6356309" cy="445329"/>
        </a:xfrm>
        <a:prstGeom prst="wedgeRectCallout">
          <a:avLst>
            <a:gd name="adj1" fmla="val -59262"/>
            <a:gd name="adj2" fmla="val -53705"/>
          </a:avLst>
        </a:prstGeom>
        <a:solidFill>
          <a:schemeClr val="bg2"/>
        </a:solidFill>
        <a:ln w="31750">
          <a:solidFill>
            <a:schemeClr val="bg1">
              <a:lumMod val="65000"/>
              <a:alpha val="40000"/>
            </a:schemeClr>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eaLnBrk="1" fontAlgn="auto" latinLnBrk="0" hangingPunct="1"/>
          <a:r>
            <a:rPr lang="en-GB" sz="800" baseline="0">
              <a:solidFill>
                <a:schemeClr val="tx1">
                  <a:lumMod val="50000"/>
                  <a:lumOff val="50000"/>
                </a:schemeClr>
              </a:solidFill>
              <a:latin typeface="Arial" panose="020B0604020202020204" pitchFamily="34" charset="0"/>
              <a:ea typeface="+mn-ea"/>
              <a:cs typeface="Arial" panose="020B0604020202020204" pitchFamily="34" charset="0"/>
            </a:rPr>
            <a:t>The discount rate is used to calculate the current value of the future operating costs. For socio-economic calculations, the Ministry of Finance recommends using a rate of 4%.  This rate may be used, but if your organisation has more precise data, that value can be used instead. </a:t>
          </a:r>
        </a:p>
        <a:p>
          <a:pPr algn="l"/>
          <a:endParaRPr lang="da-DK" sz="800" baseline="0">
            <a:solidFill>
              <a:schemeClr val="tx1">
                <a:lumMod val="50000"/>
                <a:lumOff val="50000"/>
              </a:schemeClr>
            </a:solidFill>
            <a:latin typeface="Arial" panose="020B0604020202020204" pitchFamily="34" charset="0"/>
            <a:ea typeface="+mn-ea"/>
            <a:cs typeface="Arial" panose="020B0604020202020204" pitchFamily="34" charset="0"/>
          </a:endParaRPr>
        </a:p>
      </xdr:txBody>
    </xdr:sp>
    <xdr:clientData/>
  </xdr:twoCellAnchor>
  <xdr:twoCellAnchor>
    <xdr:from>
      <xdr:col>23</xdr:col>
      <xdr:colOff>180975</xdr:colOff>
      <xdr:row>37</xdr:row>
      <xdr:rowOff>142875</xdr:rowOff>
    </xdr:from>
    <xdr:to>
      <xdr:col>34</xdr:col>
      <xdr:colOff>2646</xdr:colOff>
      <xdr:row>39</xdr:row>
      <xdr:rowOff>95250</xdr:rowOff>
    </xdr:to>
    <xdr:sp macro="" textlink="">
      <xdr:nvSpPr>
        <xdr:cNvPr id="21" name="Rectangular Callout 20"/>
        <xdr:cNvSpPr/>
      </xdr:nvSpPr>
      <xdr:spPr>
        <a:xfrm>
          <a:off x="9999052" y="8151202"/>
          <a:ext cx="6349959" cy="340702"/>
        </a:xfrm>
        <a:prstGeom prst="wedgeRectCallout">
          <a:avLst>
            <a:gd name="adj1" fmla="val -65464"/>
            <a:gd name="adj2" fmla="val -65164"/>
          </a:avLst>
        </a:prstGeom>
        <a:solidFill>
          <a:schemeClr val="bg2"/>
        </a:solidFill>
        <a:ln w="31750">
          <a:solidFill>
            <a:schemeClr val="bg1">
              <a:lumMod val="65000"/>
              <a:alpha val="40000"/>
            </a:schemeClr>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lang="en-GB" sz="800" baseline="0">
              <a:solidFill>
                <a:schemeClr val="tx1">
                  <a:lumMod val="50000"/>
                  <a:lumOff val="50000"/>
                </a:schemeClr>
              </a:solidFill>
              <a:latin typeface="Arial" panose="020B0604020202020204" pitchFamily="34" charset="0"/>
              <a:ea typeface="+mn-ea"/>
              <a:cs typeface="Arial" panose="020B0604020202020204" pitchFamily="34" charset="0"/>
            </a:rPr>
            <a:t>The water price is based on the report Vand i tal [“Water in figures”] from DANVA. DKK 62/m3 reflects the average household price for 2012. However, prices may vary depending on the company. </a:t>
          </a:r>
        </a:p>
      </xdr:txBody>
    </xdr:sp>
    <xdr:clientData/>
  </xdr:twoCellAnchor>
  <xdr:twoCellAnchor>
    <xdr:from>
      <xdr:col>3</xdr:col>
      <xdr:colOff>4909399</xdr:colOff>
      <xdr:row>47</xdr:row>
      <xdr:rowOff>148696</xdr:rowOff>
    </xdr:from>
    <xdr:to>
      <xdr:col>5</xdr:col>
      <xdr:colOff>747433</xdr:colOff>
      <xdr:row>49</xdr:row>
      <xdr:rowOff>32279</xdr:rowOff>
    </xdr:to>
    <xdr:sp macro="" textlink="">
      <xdr:nvSpPr>
        <xdr:cNvPr id="29" name="TextBox 28"/>
        <xdr:cNvSpPr txBox="1"/>
      </xdr:nvSpPr>
      <xdr:spPr>
        <a:xfrm>
          <a:off x="5967732" y="9961563"/>
          <a:ext cx="2712968" cy="2391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050" b="1">
              <a:latin typeface="Arial"/>
              <a:cs typeface="Arial"/>
            </a:rPr>
            <a:t>TCO</a:t>
          </a:r>
          <a:r>
            <a:rPr lang="en-GB" sz="1050" b="1" baseline="0">
              <a:latin typeface="Arial"/>
              <a:cs typeface="Arial"/>
            </a:rPr>
            <a:t> for the specified time period</a:t>
          </a:r>
          <a:endParaRPr lang="da-DK" sz="1050" b="1">
            <a:latin typeface="Arial"/>
            <a:cs typeface="Arial"/>
          </a:endParaRPr>
        </a:p>
      </xdr:txBody>
    </xdr:sp>
    <xdr:clientData/>
  </xdr:twoCellAnchor>
  <xdr:twoCellAnchor>
    <xdr:from>
      <xdr:col>23</xdr:col>
      <xdr:colOff>130969</xdr:colOff>
      <xdr:row>7</xdr:row>
      <xdr:rowOff>309561</xdr:rowOff>
    </xdr:from>
    <xdr:to>
      <xdr:col>33</xdr:col>
      <xdr:colOff>571500</xdr:colOff>
      <xdr:row>9</xdr:row>
      <xdr:rowOff>11905</xdr:rowOff>
    </xdr:to>
    <xdr:sp macro="" textlink="">
      <xdr:nvSpPr>
        <xdr:cNvPr id="24" name="Rectangle 23"/>
        <xdr:cNvSpPr/>
      </xdr:nvSpPr>
      <xdr:spPr>
        <a:xfrm>
          <a:off x="10501313" y="2155030"/>
          <a:ext cx="6393656" cy="238125"/>
        </a:xfrm>
        <a:prstGeom prst="rect">
          <a:avLst/>
        </a:prstGeom>
        <a:solidFill>
          <a:schemeClr val="accent1">
            <a:lumMod val="20000"/>
            <a:lumOff val="80000"/>
            <a:alpha val="50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indent="0" algn="l"/>
          <a:r>
            <a:rPr lang="en-GB" sz="800" baseline="0">
              <a:solidFill>
                <a:schemeClr val="tx1">
                  <a:lumMod val="50000"/>
                  <a:lumOff val="50000"/>
                </a:schemeClr>
              </a:solidFill>
              <a:latin typeface="Arial" panose="020B0604020202020204" pitchFamily="34" charset="0"/>
              <a:ea typeface="+mn-ea"/>
              <a:cs typeface="Arial" panose="020B0604020202020204" pitchFamily="34" charset="0"/>
            </a:rPr>
            <a:t>Click the cross at the top to add more products.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47624</xdr:colOff>
      <xdr:row>33</xdr:row>
      <xdr:rowOff>76200</xdr:rowOff>
    </xdr:to>
    <xdr:sp macro="" textlink="">
      <xdr:nvSpPr>
        <xdr:cNvPr id="3" name="TextBox 2"/>
        <xdr:cNvSpPr txBox="1"/>
      </xdr:nvSpPr>
      <xdr:spPr>
        <a:xfrm>
          <a:off x="0" y="0"/>
          <a:ext cx="6905624" cy="6362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800" b="1">
              <a:solidFill>
                <a:srgbClr val="000000"/>
              </a:solidFill>
              <a:latin typeface="Arial"/>
              <a:cs typeface="Arial"/>
            </a:rPr>
            <a:t>Background to the TCO calculation</a:t>
          </a:r>
        </a:p>
        <a:p>
          <a:r>
            <a:rPr lang="en-GB" sz="1200">
              <a:solidFill>
                <a:srgbClr val="000000"/>
              </a:solidFill>
              <a:latin typeface="Arial"/>
              <a:cs typeface="Arial"/>
            </a:rPr>
            <a:t>The calculation formula used to calculate the actual TCO price and which is used in the tool is explained below.</a:t>
          </a:r>
        </a:p>
        <a:p>
          <a:endParaRPr lang="da-DK" sz="1200" b="0">
            <a:solidFill>
              <a:srgbClr val="000000"/>
            </a:solidFill>
            <a:latin typeface="Arial"/>
            <a:cs typeface="Arial"/>
          </a:endParaRPr>
        </a:p>
        <a:p>
          <a:r>
            <a:rPr lang="en-GB" sz="1200">
              <a:solidFill>
                <a:srgbClr val="000000"/>
              </a:solidFill>
              <a:latin typeface="Arial"/>
              <a:cs typeface="Arial"/>
            </a:rPr>
            <a:t>- - - - - - - - - - - - - - - - - - - - - - - - - - - - - - - - - - - - - - - - - - - - - - - - - - - - - - - - - - - - - - - - - - - - - - - - </a:t>
          </a:r>
        </a:p>
        <a:p>
          <a:endParaRPr lang="da-DK" sz="1800" b="1">
            <a:solidFill>
              <a:srgbClr val="000000"/>
            </a:solidFill>
            <a:latin typeface="Arial"/>
            <a:cs typeface="Arial"/>
          </a:endParaRPr>
        </a:p>
        <a:p>
          <a:r>
            <a:rPr lang="en-GB" sz="1100" b="1">
              <a:solidFill>
                <a:srgbClr val="000000"/>
              </a:solidFill>
              <a:latin typeface="Arial"/>
              <a:cs typeface="Arial"/>
            </a:rPr>
            <a:t>Total investment costs are calculated as follows: </a:t>
          </a:r>
        </a:p>
        <a:p>
          <a:endParaRPr lang="da-DK" sz="1100" b="0">
            <a:solidFill>
              <a:schemeClr val="tx1"/>
            </a:solidFill>
            <a:latin typeface="Arial"/>
            <a:cs typeface="Arial"/>
          </a:endParaRPr>
        </a:p>
        <a:p>
          <a:r>
            <a:rPr lang="en-GB" sz="1100" i="1">
              <a:solidFill>
                <a:schemeClr val="tx1">
                  <a:lumMod val="50000"/>
                  <a:lumOff val="50000"/>
                </a:schemeClr>
              </a:solidFill>
              <a:latin typeface="Arial"/>
              <a:cs typeface="Arial"/>
            </a:rPr>
            <a:t>Purchase price per product + installation costs + other one-off expenses</a:t>
          </a:r>
        </a:p>
        <a:p>
          <a:endParaRPr lang="da-DK" sz="1100" b="0">
            <a:solidFill>
              <a:schemeClr val="tx1"/>
            </a:solidFill>
            <a:latin typeface="Arial"/>
            <a:cs typeface="Arial"/>
          </a:endParaRPr>
        </a:p>
        <a:p>
          <a:r>
            <a:rPr lang="en-GB" sz="1100">
              <a:solidFill>
                <a:schemeClr val="tx1"/>
              </a:solidFill>
              <a:latin typeface="Arial"/>
              <a:cs typeface="Arial"/>
            </a:rPr>
            <a:t>Multiply this price by </a:t>
          </a:r>
          <a:r>
            <a:rPr lang="en-GB" sz="1100" i="1">
              <a:solidFill>
                <a:schemeClr val="bg1">
                  <a:lumMod val="50000"/>
                </a:schemeClr>
              </a:solidFill>
              <a:latin typeface="Arial"/>
              <a:cs typeface="Arial"/>
            </a:rPr>
            <a:t>number of toilets</a:t>
          </a:r>
        </a:p>
        <a:p>
          <a:endParaRPr lang="da-DK" sz="1100" b="0">
            <a:solidFill>
              <a:schemeClr val="tx1"/>
            </a:solidFill>
            <a:latin typeface="Arial"/>
            <a:cs typeface="Arial"/>
          </a:endParaRPr>
        </a:p>
        <a:p>
          <a:r>
            <a:rPr lang="en-GB" sz="1100" b="1">
              <a:solidFill>
                <a:schemeClr val="tx1"/>
              </a:solidFill>
              <a:latin typeface="Arial"/>
              <a:cs typeface="Arial"/>
            </a:rPr>
            <a:t>Annual operating prices are calculated in lists below</a:t>
          </a:r>
          <a:r>
            <a:rPr lang="en-GB" sz="1100" b="1" baseline="0">
              <a:solidFill>
                <a:schemeClr val="tx1"/>
              </a:solidFill>
              <a:latin typeface="Arial"/>
              <a:cs typeface="Arial"/>
            </a:rPr>
            <a:t> the tool itself. Calculations are</a:t>
          </a:r>
          <a:r>
            <a:rPr lang="en-GB" sz="1100" b="1">
              <a:solidFill>
                <a:schemeClr val="tx1"/>
              </a:solidFill>
              <a:latin typeface="Arial"/>
              <a:cs typeface="Arial"/>
            </a:rPr>
            <a:t> as follows:</a:t>
          </a:r>
        </a:p>
        <a:p>
          <a:r>
            <a:rPr lang="en-GB" sz="1100">
              <a:solidFill>
                <a:schemeClr val="tx1"/>
              </a:solidFill>
              <a:latin typeface="Arial"/>
              <a:cs typeface="Arial"/>
            </a:rPr>
            <a:t>First, work out consumption costs for 10 toilet visits</a:t>
          </a:r>
        </a:p>
        <a:p>
          <a:endParaRPr lang="da-DK" sz="1100" b="0">
            <a:solidFill>
              <a:schemeClr val="tx1"/>
            </a:solidFill>
            <a:latin typeface="Arial"/>
            <a:cs typeface="Arial"/>
          </a:endParaRPr>
        </a:p>
        <a:p>
          <a:r>
            <a:rPr lang="en-GB" sz="1100">
              <a:solidFill>
                <a:srgbClr val="000000"/>
              </a:solidFill>
              <a:latin typeface="Arial"/>
              <a:cs typeface="Arial"/>
            </a:rPr>
            <a:t>Consumption price = </a:t>
          </a:r>
          <a:r>
            <a:rPr lang="en-GB" sz="1100" i="1">
              <a:solidFill>
                <a:srgbClr val="7F7F7F"/>
              </a:solidFill>
              <a:latin typeface="Arial"/>
              <a:cs typeface="Arial"/>
            </a:rPr>
            <a:t>Electricity consumption for test * electricity price + water consumption for test * water price/1,000 litres/m3</a:t>
          </a:r>
        </a:p>
        <a:p>
          <a:endParaRPr lang="da-DK" sz="1100" b="0" i="1">
            <a:solidFill>
              <a:srgbClr val="7F7F7F"/>
            </a:solidFill>
            <a:latin typeface="Arial"/>
            <a:cs typeface="Arial"/>
          </a:endParaRPr>
        </a:p>
        <a:p>
          <a:r>
            <a:rPr lang="en-GB" sz="1100">
              <a:solidFill>
                <a:sysClr val="windowText" lastClr="000000"/>
              </a:solidFill>
              <a:latin typeface="Arial"/>
              <a:cs typeface="Arial"/>
            </a:rPr>
            <a:t>Multiply this by the consumption</a:t>
          </a:r>
        </a:p>
        <a:p>
          <a:endParaRPr lang="da-DK" sz="1100" b="0" i="1">
            <a:solidFill>
              <a:srgbClr val="7F7F7F"/>
            </a:solidFill>
            <a:latin typeface="Arial"/>
            <a:cs typeface="Arial"/>
          </a:endParaRPr>
        </a:p>
        <a:p>
          <a:r>
            <a:rPr lang="en-GB" sz="1100">
              <a:solidFill>
                <a:srgbClr val="000000"/>
              </a:solidFill>
              <a:latin typeface="Arial"/>
              <a:cs typeface="Arial"/>
            </a:rPr>
            <a:t>Consumption price</a:t>
          </a:r>
          <a:r>
            <a:rPr lang="en-GB" sz="1100">
              <a:solidFill>
                <a:srgbClr val="7F7F7F"/>
              </a:solidFill>
              <a:latin typeface="Arial"/>
              <a:cs typeface="Arial"/>
            </a:rPr>
            <a:t> /10 * </a:t>
          </a:r>
          <a:r>
            <a:rPr lang="en-GB" sz="1100" i="1">
              <a:solidFill>
                <a:srgbClr val="7F7F7F"/>
              </a:solidFill>
              <a:latin typeface="Arial"/>
              <a:cs typeface="Arial"/>
            </a:rPr>
            <a:t>no. of toilets</a:t>
          </a:r>
          <a:r>
            <a:rPr lang="en-GB" sz="1100">
              <a:solidFill>
                <a:srgbClr val="7F7F7F"/>
              </a:solidFill>
              <a:latin typeface="Arial"/>
              <a:cs typeface="Arial"/>
            </a:rPr>
            <a:t> * </a:t>
          </a:r>
          <a:r>
            <a:rPr lang="en-GB" sz="1100" i="1">
              <a:solidFill>
                <a:srgbClr val="7F7F7F"/>
              </a:solidFill>
              <a:latin typeface="Arial"/>
              <a:cs typeface="Arial"/>
            </a:rPr>
            <a:t>no. of visits per day</a:t>
          </a:r>
          <a:r>
            <a:rPr lang="en-GB" sz="1100">
              <a:solidFill>
                <a:srgbClr val="7F7F7F"/>
              </a:solidFill>
              <a:latin typeface="Arial"/>
              <a:cs typeface="Arial"/>
            </a:rPr>
            <a:t> * </a:t>
          </a:r>
          <a:r>
            <a:rPr lang="en-GB" sz="1100" i="1">
              <a:solidFill>
                <a:srgbClr val="7F7F7F"/>
              </a:solidFill>
              <a:latin typeface="Arial"/>
              <a:cs typeface="Arial"/>
            </a:rPr>
            <a:t>no. of days of use per year</a:t>
          </a:r>
        </a:p>
        <a:p>
          <a:endParaRPr lang="da-DK" sz="1100" b="0" i="1">
            <a:solidFill>
              <a:srgbClr val="7F7F7F"/>
            </a:solidFill>
            <a:latin typeface="Arial"/>
            <a:cs typeface="Arial"/>
          </a:endParaRPr>
        </a:p>
        <a:p>
          <a:r>
            <a:rPr lang="en-GB" sz="1100">
              <a:solidFill>
                <a:sysClr val="windowText" lastClr="000000"/>
              </a:solidFill>
              <a:latin typeface="Arial"/>
              <a:cs typeface="Arial"/>
            </a:rPr>
            <a:t>The electricity price is calculated for each year using the formula.</a:t>
          </a:r>
        </a:p>
        <a:p>
          <a:endParaRPr lang="da-DK" sz="1100" b="0" i="0">
            <a:solidFill>
              <a:sysClr val="windowText" lastClr="000000"/>
            </a:solidFill>
            <a:latin typeface="Arial"/>
            <a:cs typeface="Arial"/>
          </a:endParaRPr>
        </a:p>
        <a:p>
          <a:r>
            <a:rPr lang="en-GB" sz="1100" i="1">
              <a:solidFill>
                <a:schemeClr val="bg1">
                  <a:lumMod val="50000"/>
                </a:schemeClr>
              </a:solidFill>
              <a:latin typeface="Arial"/>
              <a:cs typeface="Arial"/>
            </a:rPr>
            <a:t>Electricity price * (1 + Energy price increase/100)</a:t>
          </a:r>
        </a:p>
        <a:p>
          <a:endParaRPr lang="da-DK" sz="1100" b="0" i="1">
            <a:solidFill>
              <a:schemeClr val="bg1">
                <a:lumMod val="50000"/>
              </a:schemeClr>
            </a:solidFill>
            <a:latin typeface="Arial"/>
            <a:cs typeface="Arial"/>
          </a:endParaRPr>
        </a:p>
        <a:p>
          <a:r>
            <a:rPr lang="en-GB" sz="1100">
              <a:solidFill>
                <a:sysClr val="windowText" lastClr="000000"/>
              </a:solidFill>
              <a:latin typeface="Arial"/>
              <a:cs typeface="Arial"/>
            </a:rPr>
            <a:t>Add the standby consumption and service costs to the consumption cost. </a:t>
          </a:r>
        </a:p>
        <a:p>
          <a:endParaRPr lang="da-DK" sz="1100" b="0" i="1">
            <a:solidFill>
              <a:srgbClr val="7F7F7F"/>
            </a:solidFill>
            <a:latin typeface="Arial"/>
            <a:cs typeface="Arial"/>
          </a:endParaRPr>
        </a:p>
        <a:p>
          <a:r>
            <a:rPr lang="en-GB" sz="1100">
              <a:solidFill>
                <a:sysClr val="windowText" lastClr="000000"/>
              </a:solidFill>
              <a:latin typeface="Arial"/>
              <a:cs typeface="Arial"/>
            </a:rPr>
            <a:t>Consumption costs</a:t>
          </a:r>
          <a:r>
            <a:rPr lang="en-GB" sz="1100">
              <a:solidFill>
                <a:srgbClr val="7F7F7F"/>
              </a:solidFill>
              <a:latin typeface="Arial"/>
              <a:cs typeface="Arial"/>
            </a:rPr>
            <a:t> + </a:t>
          </a:r>
          <a:r>
            <a:rPr lang="en-GB" sz="1100" i="1">
              <a:solidFill>
                <a:srgbClr val="7F7F7F"/>
              </a:solidFill>
              <a:latin typeface="Arial"/>
              <a:cs typeface="Arial"/>
            </a:rPr>
            <a:t>standby consumption for test</a:t>
          </a:r>
          <a:r>
            <a:rPr lang="en-GB" sz="1100">
              <a:solidFill>
                <a:srgbClr val="7F7F7F"/>
              </a:solidFill>
              <a:latin typeface="Arial"/>
              <a:cs typeface="Arial"/>
            </a:rPr>
            <a:t> * 6 * </a:t>
          </a:r>
          <a:r>
            <a:rPr lang="en-GB" sz="1100" i="1">
              <a:solidFill>
                <a:srgbClr val="7F7F7F"/>
              </a:solidFill>
              <a:latin typeface="Arial"/>
              <a:cs typeface="Arial"/>
            </a:rPr>
            <a:t>365 days/year</a:t>
          </a:r>
          <a:r>
            <a:rPr lang="en-GB" sz="1100">
              <a:solidFill>
                <a:srgbClr val="7F7F7F"/>
              </a:solidFill>
              <a:latin typeface="Arial"/>
              <a:cs typeface="Arial"/>
            </a:rPr>
            <a:t> * </a:t>
          </a:r>
          <a:r>
            <a:rPr lang="en-GB" sz="1100" i="1">
              <a:solidFill>
                <a:srgbClr val="7F7F7F"/>
              </a:solidFill>
              <a:latin typeface="Arial"/>
              <a:cs typeface="Arial"/>
            </a:rPr>
            <a:t>no. of toilets</a:t>
          </a:r>
          <a:r>
            <a:rPr lang="en-GB" sz="1100">
              <a:solidFill>
                <a:srgbClr val="7F7F7F"/>
              </a:solidFill>
              <a:latin typeface="Arial"/>
              <a:cs typeface="Arial"/>
            </a:rPr>
            <a:t> * </a:t>
          </a:r>
          <a:r>
            <a:rPr lang="en-GB" sz="1100" i="1">
              <a:solidFill>
                <a:srgbClr val="7F7F7F"/>
              </a:solidFill>
              <a:latin typeface="Arial"/>
              <a:cs typeface="Arial"/>
            </a:rPr>
            <a:t>electricity price + total service costs</a:t>
          </a:r>
          <a:r>
            <a:rPr lang="en-GB" sz="1100">
              <a:solidFill>
                <a:srgbClr val="7F7F7F"/>
              </a:solidFill>
              <a:latin typeface="Arial"/>
              <a:cs typeface="Arial"/>
            </a:rPr>
            <a:t> * </a:t>
          </a:r>
          <a:r>
            <a:rPr lang="en-GB" sz="1100" i="1">
              <a:solidFill>
                <a:srgbClr val="7F7F7F"/>
              </a:solidFill>
              <a:latin typeface="Arial"/>
              <a:cs typeface="Arial"/>
            </a:rPr>
            <a:t>no. of toilets</a:t>
          </a:r>
        </a:p>
        <a:p>
          <a:endParaRPr lang="da-DK" sz="1100" b="0" i="1">
            <a:solidFill>
              <a:srgbClr val="7F7F7F"/>
            </a:solidFill>
            <a:latin typeface="Arial"/>
            <a:cs typeface="Arial"/>
          </a:endParaRPr>
        </a:p>
        <a:p>
          <a:r>
            <a:rPr lang="en-GB" sz="1100">
              <a:solidFill>
                <a:sysClr val="windowText" lastClr="000000"/>
              </a:solidFill>
              <a:latin typeface="Arial"/>
              <a:cs typeface="Arial"/>
            </a:rPr>
            <a:t>The</a:t>
          </a:r>
          <a:r>
            <a:rPr lang="en-GB" sz="1100" baseline="0">
              <a:solidFill>
                <a:sysClr val="windowText" lastClr="000000"/>
              </a:solidFill>
              <a:latin typeface="Arial"/>
              <a:cs typeface="Arial"/>
            </a:rPr>
            <a:t> annual calculations are now converted to current values as follows:</a:t>
          </a:r>
        </a:p>
        <a:p>
          <a:endParaRPr lang="da-DK" sz="1100" b="0" i="1" baseline="0">
            <a:solidFill>
              <a:srgbClr val="7F7F7F"/>
            </a:solidFill>
            <a:latin typeface="Arial"/>
            <a:cs typeface="Arial"/>
          </a:endParaRPr>
        </a:p>
        <a:p>
          <a:r>
            <a:rPr lang="en-GB" sz="1100" i="1" baseline="0">
              <a:solidFill>
                <a:srgbClr val="7F7F7F"/>
              </a:solidFill>
              <a:latin typeface="Arial"/>
              <a:cs typeface="Arial"/>
            </a:rPr>
            <a:t>Consumption costs for year X * (1+ Discount rate)^Year X</a:t>
          </a:r>
          <a:endParaRPr lang="da-DK" sz="1100" b="0" i="1">
            <a:solidFill>
              <a:srgbClr val="7F7F7F"/>
            </a:solidFill>
            <a:latin typeface="Arial"/>
            <a:cs typeface="Arial"/>
          </a:endParaRPr>
        </a:p>
        <a:p>
          <a:endParaRPr lang="da-DK" sz="1100" b="0" i="1">
            <a:solidFill>
              <a:srgbClr val="7F7F7F"/>
            </a:solidFill>
            <a:latin typeface="Arial"/>
            <a:cs typeface="Arial"/>
          </a:endParaRPr>
        </a:p>
        <a:p>
          <a:r>
            <a:rPr lang="en-GB" sz="1100">
              <a:solidFill>
                <a:srgbClr val="000000"/>
              </a:solidFill>
              <a:latin typeface="Arial"/>
              <a:cs typeface="Arial"/>
            </a:rPr>
            <a:t>The total TCO price is calculated by adding the annual operating prices,</a:t>
          </a:r>
          <a:r>
            <a:rPr lang="en-GB" sz="1100" baseline="0">
              <a:solidFill>
                <a:srgbClr val="000000"/>
              </a:solidFill>
              <a:latin typeface="Arial"/>
              <a:cs typeface="Arial"/>
            </a:rPr>
            <a:t> and </a:t>
          </a:r>
          <a:r>
            <a:rPr lang="en-GB" sz="1100">
              <a:solidFill>
                <a:srgbClr val="000000"/>
              </a:solidFill>
              <a:latin typeface="Arial"/>
              <a:cs typeface="Arial"/>
            </a:rPr>
            <a:t> the investment costs are added to this.</a:t>
          </a:r>
        </a:p>
        <a:p>
          <a:endParaRPr lang="da-DK" sz="1100" b="0">
            <a:solidFill>
              <a:schemeClr val="tx1"/>
            </a:solidFill>
            <a:latin typeface="Arial"/>
            <a:cs typeface="Arial"/>
          </a:endParaRPr>
        </a:p>
        <a:p>
          <a:endParaRPr lang="da-DK" sz="1100" b="0">
            <a:solidFill>
              <a:schemeClr val="tx1"/>
            </a:solidFill>
            <a:latin typeface="Arial"/>
            <a:cs typeface="Aria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11</xdr:row>
      <xdr:rowOff>186162</xdr:rowOff>
    </xdr:from>
    <xdr:to>
      <xdr:col>4</xdr:col>
      <xdr:colOff>659423</xdr:colOff>
      <xdr:row>27</xdr:row>
      <xdr:rowOff>71518</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608135</xdr:colOff>
      <xdr:row>13</xdr:row>
      <xdr:rowOff>0</xdr:rowOff>
    </xdr:from>
    <xdr:to>
      <xdr:col>19</xdr:col>
      <xdr:colOff>397933</xdr:colOff>
      <xdr:row>28</xdr:row>
      <xdr:rowOff>8467</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254000</xdr:colOff>
      <xdr:row>12</xdr:row>
      <xdr:rowOff>156029</xdr:rowOff>
    </xdr:from>
    <xdr:to>
      <xdr:col>4</xdr:col>
      <xdr:colOff>284238</xdr:colOff>
      <xdr:row>15</xdr:row>
      <xdr:rowOff>55502</xdr:rowOff>
    </xdr:to>
    <xdr:sp macro="" textlink="">
      <xdr:nvSpPr>
        <xdr:cNvPr id="5" name="TextBox 4"/>
        <xdr:cNvSpPr txBox="1"/>
      </xdr:nvSpPr>
      <xdr:spPr>
        <a:xfrm>
          <a:off x="254000" y="2365829"/>
          <a:ext cx="2113038" cy="4328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800" b="1">
              <a:latin typeface="Arial"/>
              <a:cs typeface="Arial"/>
            </a:rPr>
            <a:t>Accumulated total costs</a:t>
          </a:r>
        </a:p>
      </xdr:txBody>
    </xdr:sp>
    <xdr:clientData/>
  </xdr:twoCellAnchor>
  <xdr:twoCellAnchor>
    <xdr:from>
      <xdr:col>10</xdr:col>
      <xdr:colOff>21469</xdr:colOff>
      <xdr:row>12</xdr:row>
      <xdr:rowOff>108857</xdr:rowOff>
    </xdr:from>
    <xdr:to>
      <xdr:col>14</xdr:col>
      <xdr:colOff>169333</xdr:colOff>
      <xdr:row>14</xdr:row>
      <xdr:rowOff>54429</xdr:rowOff>
    </xdr:to>
    <xdr:sp macro="" textlink="">
      <xdr:nvSpPr>
        <xdr:cNvPr id="6" name="TextBox 5"/>
        <xdr:cNvSpPr txBox="1"/>
      </xdr:nvSpPr>
      <xdr:spPr>
        <a:xfrm>
          <a:off x="4872869" y="2860524"/>
          <a:ext cx="2179864" cy="3011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800" b="1">
              <a:latin typeface="Arial"/>
              <a:cs typeface="Arial"/>
            </a:rPr>
            <a:t>TCO</a:t>
          </a:r>
          <a:r>
            <a:rPr lang="en-GB" sz="800" b="1" baseline="0">
              <a:latin typeface="Arial"/>
              <a:cs typeface="Arial"/>
            </a:rPr>
            <a:t> for the specified time period</a:t>
          </a:r>
          <a:endParaRPr lang="da-DK" sz="800" b="1">
            <a:latin typeface="Arial"/>
            <a:cs typeface="Aria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23</xdr:col>
      <xdr:colOff>134409</xdr:colOff>
      <xdr:row>11</xdr:row>
      <xdr:rowOff>39402</xdr:rowOff>
    </xdr:from>
    <xdr:to>
      <xdr:col>25</xdr:col>
      <xdr:colOff>442628</xdr:colOff>
      <xdr:row>13</xdr:row>
      <xdr:rowOff>209550</xdr:rowOff>
    </xdr:to>
    <xdr:sp macro="" textlink="">
      <xdr:nvSpPr>
        <xdr:cNvPr id="2" name="Rectangular Callout 1"/>
        <xdr:cNvSpPr/>
      </xdr:nvSpPr>
      <xdr:spPr>
        <a:xfrm>
          <a:off x="19175942" y="2723335"/>
          <a:ext cx="1662886" cy="525748"/>
        </a:xfrm>
        <a:prstGeom prst="wedgeRectCallout">
          <a:avLst>
            <a:gd name="adj1" fmla="val -106855"/>
            <a:gd name="adj2" fmla="val 89244"/>
          </a:avLst>
        </a:prstGeom>
        <a:solidFill>
          <a:schemeClr val="accent1">
            <a:lumMod val="20000"/>
            <a:lumOff val="80000"/>
            <a:alpha val="62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GB" sz="800">
              <a:solidFill>
                <a:schemeClr val="tx1">
                  <a:lumMod val="50000"/>
                  <a:lumOff val="50000"/>
                </a:schemeClr>
              </a:solidFill>
              <a:latin typeface="Arial"/>
              <a:ea typeface="+mn-ea"/>
              <a:cs typeface="Arial"/>
            </a:rPr>
            <a:t>Electricity consumption</a:t>
          </a:r>
          <a:r>
            <a:rPr lang="en-GB" sz="800" baseline="0">
              <a:solidFill>
                <a:schemeClr val="tx1">
                  <a:lumMod val="50000"/>
                  <a:lumOff val="50000"/>
                </a:schemeClr>
              </a:solidFill>
              <a:latin typeface="Arial"/>
              <a:ea typeface="+mn-ea"/>
              <a:cs typeface="Arial"/>
            </a:rPr>
            <a:t> is determined using the test described to the right.</a:t>
          </a:r>
          <a:endParaRPr lang="da-DK" sz="800">
            <a:solidFill>
              <a:schemeClr val="tx1">
                <a:lumMod val="50000"/>
                <a:lumOff val="50000"/>
              </a:schemeClr>
            </a:solidFill>
            <a:latin typeface="Arial"/>
            <a:cs typeface="Arial"/>
          </a:endParaRPr>
        </a:p>
        <a:p>
          <a:pPr algn="l"/>
          <a:endParaRPr lang="da-DK" sz="900">
            <a:solidFill>
              <a:schemeClr val="tx1">
                <a:lumMod val="50000"/>
                <a:lumOff val="50000"/>
              </a:schemeClr>
            </a:solidFill>
            <a:latin typeface="Arial"/>
            <a:cs typeface="Arial"/>
          </a:endParaRPr>
        </a:p>
      </xdr:txBody>
    </xdr:sp>
    <xdr:clientData/>
  </xdr:twoCellAnchor>
  <xdr:twoCellAnchor>
    <xdr:from>
      <xdr:col>23</xdr:col>
      <xdr:colOff>131480</xdr:colOff>
      <xdr:row>17</xdr:row>
      <xdr:rowOff>123418</xdr:rowOff>
    </xdr:from>
    <xdr:to>
      <xdr:col>25</xdr:col>
      <xdr:colOff>449956</xdr:colOff>
      <xdr:row>20</xdr:row>
      <xdr:rowOff>194734</xdr:rowOff>
    </xdr:to>
    <xdr:sp macro="" textlink="">
      <xdr:nvSpPr>
        <xdr:cNvPr id="3" name="Rectangular Callout 2"/>
        <xdr:cNvSpPr/>
      </xdr:nvSpPr>
      <xdr:spPr>
        <a:xfrm>
          <a:off x="19173013" y="3916485"/>
          <a:ext cx="1673143" cy="604716"/>
        </a:xfrm>
        <a:prstGeom prst="wedgeRectCallout">
          <a:avLst>
            <a:gd name="adj1" fmla="val -109867"/>
            <a:gd name="adj2" fmla="val -47480"/>
          </a:avLst>
        </a:prstGeom>
        <a:solidFill>
          <a:schemeClr val="accent1">
            <a:lumMod val="20000"/>
            <a:lumOff val="80000"/>
            <a:alpha val="62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indent="0" eaLnBrk="1" fontAlgn="auto" latinLnBrk="0" hangingPunct="1"/>
          <a:r>
            <a:rPr lang="en-GB" sz="800" baseline="0">
              <a:solidFill>
                <a:schemeClr val="tx1">
                  <a:lumMod val="50000"/>
                  <a:lumOff val="50000"/>
                </a:schemeClr>
              </a:solidFill>
              <a:latin typeface="Arial"/>
              <a:ea typeface="+mn-ea"/>
              <a:cs typeface="Arial"/>
            </a:rPr>
            <a:t>Standby consumption is determined using the test described to the right.</a:t>
          </a:r>
        </a:p>
        <a:p>
          <a:endParaRPr lang="da-DK" sz="1100">
            <a:solidFill>
              <a:schemeClr val="lt1"/>
            </a:solidFill>
            <a:latin typeface="Arial"/>
            <a:ea typeface="+mn-ea"/>
            <a:cs typeface="Arial"/>
          </a:endParaRPr>
        </a:p>
        <a:p>
          <a:pPr algn="l"/>
          <a:endParaRPr lang="da-DK" sz="800" baseline="0">
            <a:solidFill>
              <a:schemeClr val="tx1">
                <a:lumMod val="50000"/>
                <a:lumOff val="50000"/>
              </a:schemeClr>
            </a:solidFill>
            <a:latin typeface="Arial"/>
            <a:ea typeface="+mn-ea"/>
            <a:cs typeface="Arial"/>
          </a:endParaRPr>
        </a:p>
      </xdr:txBody>
    </xdr:sp>
    <xdr:clientData/>
  </xdr:twoCellAnchor>
  <xdr:twoCellAnchor>
    <xdr:from>
      <xdr:col>23</xdr:col>
      <xdr:colOff>143935</xdr:colOff>
      <xdr:row>14</xdr:row>
      <xdr:rowOff>59748</xdr:rowOff>
    </xdr:from>
    <xdr:to>
      <xdr:col>25</xdr:col>
      <xdr:colOff>449955</xdr:colOff>
      <xdr:row>17</xdr:row>
      <xdr:rowOff>33867</xdr:rowOff>
    </xdr:to>
    <xdr:sp macro="" textlink="">
      <xdr:nvSpPr>
        <xdr:cNvPr id="4" name="Rectangular Callout 3"/>
        <xdr:cNvSpPr/>
      </xdr:nvSpPr>
      <xdr:spPr>
        <a:xfrm>
          <a:off x="19185468" y="3319415"/>
          <a:ext cx="1660687" cy="507519"/>
        </a:xfrm>
        <a:prstGeom prst="wedgeRectCallout">
          <a:avLst>
            <a:gd name="adj1" fmla="val -107519"/>
            <a:gd name="adj2" fmla="val 26315"/>
          </a:avLst>
        </a:prstGeom>
        <a:solidFill>
          <a:schemeClr val="accent1">
            <a:lumMod val="20000"/>
            <a:lumOff val="80000"/>
            <a:alpha val="62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eaLnBrk="1" fontAlgn="auto" latinLnBrk="0" hangingPunct="1"/>
          <a:r>
            <a:rPr lang="en-GB" sz="800" baseline="0">
              <a:solidFill>
                <a:schemeClr val="tx1">
                  <a:lumMod val="50000"/>
                  <a:lumOff val="50000"/>
                </a:schemeClr>
              </a:solidFill>
              <a:latin typeface="Arial"/>
              <a:ea typeface="+mn-ea"/>
              <a:cs typeface="Arial"/>
            </a:rPr>
            <a:t>Water consumption is determined using the test described to the right.</a:t>
          </a:r>
        </a:p>
        <a:p>
          <a:endParaRPr lang="da-DK" sz="1100">
            <a:solidFill>
              <a:schemeClr val="lt1"/>
            </a:solidFill>
            <a:latin typeface="Arial"/>
            <a:ea typeface="+mn-ea"/>
            <a:cs typeface="Arial"/>
          </a:endParaRPr>
        </a:p>
        <a:p>
          <a:pPr algn="l"/>
          <a:endParaRPr lang="da-DK" sz="800" baseline="0">
            <a:solidFill>
              <a:schemeClr val="tx1">
                <a:lumMod val="50000"/>
                <a:lumOff val="50000"/>
              </a:schemeClr>
            </a:solidFill>
            <a:latin typeface="Arial"/>
            <a:ea typeface="+mn-ea"/>
            <a:cs typeface="Arial"/>
          </a:endParaRPr>
        </a:p>
      </xdr:txBody>
    </xdr:sp>
    <xdr:clientData/>
  </xdr:twoCellAnchor>
  <xdr:twoCellAnchor>
    <xdr:from>
      <xdr:col>23</xdr:col>
      <xdr:colOff>141816</xdr:colOff>
      <xdr:row>27</xdr:row>
      <xdr:rowOff>106893</xdr:rowOff>
    </xdr:from>
    <xdr:to>
      <xdr:col>33</xdr:col>
      <xdr:colOff>571500</xdr:colOff>
      <xdr:row>29</xdr:row>
      <xdr:rowOff>63500</xdr:rowOff>
    </xdr:to>
    <xdr:sp macro="" textlink="">
      <xdr:nvSpPr>
        <xdr:cNvPr id="6" name="Rectangular Callout 5"/>
        <xdr:cNvSpPr/>
      </xdr:nvSpPr>
      <xdr:spPr>
        <a:xfrm>
          <a:off x="19183349" y="5830360"/>
          <a:ext cx="7203018" cy="388407"/>
        </a:xfrm>
        <a:prstGeom prst="wedgeRectCallout">
          <a:avLst>
            <a:gd name="adj1" fmla="val -63999"/>
            <a:gd name="adj2" fmla="val -54974"/>
          </a:avLst>
        </a:prstGeom>
        <a:solidFill>
          <a:srgbClr val="00B050">
            <a:alpha val="12000"/>
          </a:srgb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GB" sz="800" baseline="0">
              <a:solidFill>
                <a:schemeClr val="tx1">
                  <a:lumMod val="50000"/>
                  <a:lumOff val="50000"/>
                </a:schemeClr>
              </a:solidFill>
              <a:latin typeface="Arial"/>
              <a:ea typeface="+mn-ea"/>
              <a:cs typeface="Arial"/>
            </a:rPr>
            <a:t>Analyse the use of toilets by the users, possibly in collaboration with their home help. Alternatively, use data from another organisation that has surveyed this use. Other invitations to tender have been based on 6–8 toilet visits a day. </a:t>
          </a:r>
        </a:p>
        <a:p>
          <a:pPr algn="l"/>
          <a:endParaRPr lang="da-DK" sz="800" baseline="0">
            <a:solidFill>
              <a:schemeClr val="tx1">
                <a:lumMod val="50000"/>
                <a:lumOff val="50000"/>
              </a:schemeClr>
            </a:solidFill>
            <a:latin typeface="Arial"/>
            <a:ea typeface="+mn-ea"/>
            <a:cs typeface="Arial"/>
          </a:endParaRPr>
        </a:p>
      </xdr:txBody>
    </xdr:sp>
    <xdr:clientData/>
  </xdr:twoCellAnchor>
  <xdr:twoCellAnchor>
    <xdr:from>
      <xdr:col>25</xdr:col>
      <xdr:colOff>574512</xdr:colOff>
      <xdr:row>10</xdr:row>
      <xdr:rowOff>16933</xdr:rowOff>
    </xdr:from>
    <xdr:to>
      <xdr:col>33</xdr:col>
      <xdr:colOff>571500</xdr:colOff>
      <xdr:row>26</xdr:row>
      <xdr:rowOff>95249</xdr:rowOff>
    </xdr:to>
    <xdr:sp macro="" textlink="">
      <xdr:nvSpPr>
        <xdr:cNvPr id="7" name="Rectangle 6"/>
        <xdr:cNvSpPr/>
      </xdr:nvSpPr>
      <xdr:spPr>
        <a:xfrm>
          <a:off x="11726700" y="2564871"/>
          <a:ext cx="4695988" cy="3300941"/>
        </a:xfrm>
        <a:prstGeom prst="rect">
          <a:avLst/>
        </a:prstGeom>
        <a:solidFill>
          <a:schemeClr val="accent1">
            <a:lumMod val="20000"/>
            <a:lumOff val="80000"/>
            <a:alpha val="62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GB" sz="800" b="1">
              <a:solidFill>
                <a:schemeClr val="tx1">
                  <a:lumMod val="50000"/>
                  <a:lumOff val="50000"/>
                </a:schemeClr>
              </a:solidFill>
              <a:latin typeface="Arial"/>
              <a:ea typeface="+mn-ea"/>
              <a:cs typeface="Arial"/>
            </a:rPr>
            <a:t>Specifications for testing</a:t>
          </a:r>
        </a:p>
        <a:p>
          <a:pPr marL="0" marR="0" indent="0" algn="l" defTabSz="914400" eaLnBrk="1" fontAlgn="auto" latinLnBrk="0" hangingPunct="1">
            <a:lnSpc>
              <a:spcPct val="100000"/>
            </a:lnSpc>
            <a:spcBef>
              <a:spcPts val="0"/>
            </a:spcBef>
            <a:spcAft>
              <a:spcPts val="0"/>
            </a:spcAft>
            <a:buClrTx/>
            <a:buSzTx/>
            <a:buFontTx/>
            <a:buNone/>
            <a:tabLst/>
            <a:defRPr/>
          </a:pPr>
          <a:r>
            <a:rPr lang="en-GB" sz="800">
              <a:solidFill>
                <a:schemeClr val="tx1">
                  <a:lumMod val="50000"/>
                  <a:lumOff val="50000"/>
                </a:schemeClr>
              </a:solidFill>
              <a:latin typeface="Arial"/>
              <a:ea typeface="+mn-ea"/>
              <a:cs typeface="Arial"/>
            </a:rPr>
            <a:t>Electricity consumption and water consumption are determined by means of a test performed by the offeror. The test must</a:t>
          </a:r>
          <a:r>
            <a:rPr lang="en-GB" sz="800" baseline="0">
              <a:solidFill>
                <a:schemeClr val="tx1">
                  <a:lumMod val="50000"/>
                  <a:lumOff val="50000"/>
                </a:schemeClr>
              </a:solidFill>
              <a:latin typeface="Arial"/>
              <a:ea typeface="+mn-ea"/>
              <a:cs typeface="Arial"/>
            </a:rPr>
            <a:t> be performed as described below:</a:t>
          </a:r>
        </a:p>
        <a:p>
          <a:pPr marL="0" marR="0" indent="0" algn="l" defTabSz="914400" eaLnBrk="1" fontAlgn="auto" latinLnBrk="0" hangingPunct="1">
            <a:lnSpc>
              <a:spcPct val="100000"/>
            </a:lnSpc>
            <a:spcBef>
              <a:spcPts val="0"/>
            </a:spcBef>
            <a:spcAft>
              <a:spcPts val="0"/>
            </a:spcAft>
            <a:buClrTx/>
            <a:buSzTx/>
            <a:buFontTx/>
            <a:buNone/>
            <a:tabLst/>
            <a:defRPr/>
          </a:pPr>
          <a:r>
            <a:rPr lang="en-GB" sz="800">
              <a:solidFill>
                <a:schemeClr val="tx1">
                  <a:lumMod val="50000"/>
                  <a:lumOff val="50000"/>
                </a:schemeClr>
              </a:solidFill>
              <a:latin typeface="Arial"/>
              <a:ea typeface="+mn-ea"/>
              <a:cs typeface="Arial"/>
            </a:rPr>
            <a:t>The electricity consumed by 10 wash and dry cycles is measured in 10 minute cycles (i.e. 10 minutes from starting the test until the start of the next test).  The 10 wash/dry cycles must comprise</a:t>
          </a:r>
          <a:r>
            <a:rPr lang="en-GB" sz="800" baseline="0">
              <a:solidFill>
                <a:schemeClr val="tx1">
                  <a:lumMod val="50000"/>
                  <a:lumOff val="50000"/>
                </a:schemeClr>
              </a:solidFill>
              <a:latin typeface="Arial"/>
              <a:ea typeface="+mn-ea"/>
              <a:cs typeface="Arial"/>
            </a:rPr>
            <a:t> five to the rear (stool) and five to the front (female urination).</a:t>
          </a:r>
          <a:r>
            <a:rPr lang="en-GB" sz="800">
              <a:solidFill>
                <a:schemeClr val="tx1">
                  <a:lumMod val="50000"/>
                  <a:lumOff val="50000"/>
                </a:schemeClr>
              </a:solidFill>
              <a:latin typeface="Arial"/>
              <a:ea typeface="+mn-ea"/>
              <a:cs typeface="Arial"/>
            </a:rPr>
            <a:t>The electricity consumption is measured in</a:t>
          </a:r>
          <a:r>
            <a:rPr lang="en-GB" sz="800" baseline="0">
              <a:solidFill>
                <a:schemeClr val="tx1">
                  <a:lumMod val="50000"/>
                  <a:lumOff val="50000"/>
                </a:schemeClr>
              </a:solidFill>
              <a:latin typeface="Arial"/>
              <a:ea typeface="+mn-ea"/>
              <a:cs typeface="Arial"/>
            </a:rPr>
            <a:t> kWh and water consumption in litres, both as aggregated values for all 10 test cycles. Measurement is stopped on completion of the final wash/dry cycle, and any water supply to the toilet seat is stopped.</a:t>
          </a:r>
        </a:p>
        <a:p>
          <a:pPr marL="0" marR="0" indent="0" algn="l" defTabSz="914400" eaLnBrk="1" fontAlgn="auto" latinLnBrk="0" hangingPunct="1">
            <a:lnSpc>
              <a:spcPct val="100000"/>
            </a:lnSpc>
            <a:spcBef>
              <a:spcPts val="0"/>
            </a:spcBef>
            <a:spcAft>
              <a:spcPts val="0"/>
            </a:spcAft>
            <a:buClrTx/>
            <a:buSzTx/>
            <a:buFontTx/>
            <a:buNone/>
            <a:tabLst/>
            <a:defRPr/>
          </a:pPr>
          <a:r>
            <a:rPr lang="en-GB" sz="800">
              <a:solidFill>
                <a:schemeClr val="tx1">
                  <a:lumMod val="50000"/>
                  <a:lumOff val="50000"/>
                </a:schemeClr>
              </a:solidFill>
              <a:latin typeface="Arial"/>
              <a:ea typeface="+mn-ea"/>
              <a:cs typeface="Arial"/>
            </a:rPr>
            <a:t>Each test comprises a wash/dry cycle at </a:t>
          </a:r>
          <a:r>
            <a:rPr lang="en-GB" sz="800" i="1">
              <a:solidFill>
                <a:schemeClr val="tx1">
                  <a:lumMod val="50000"/>
                  <a:lumOff val="50000"/>
                </a:schemeClr>
              </a:solidFill>
              <a:latin typeface="Arial"/>
              <a:ea typeface="+mn-ea"/>
              <a:cs typeface="Arial"/>
            </a:rPr>
            <a:t>normal setting</a:t>
          </a:r>
          <a:r>
            <a:rPr lang="en-GB" sz="800">
              <a:solidFill>
                <a:schemeClr val="tx1">
                  <a:lumMod val="50000"/>
                  <a:lumOff val="50000"/>
                </a:schemeClr>
              </a:solidFill>
              <a:latin typeface="Arial"/>
              <a:ea typeface="+mn-ea"/>
              <a:cs typeface="Arial"/>
            </a:rPr>
            <a:t> to the front and back. The normal setting is the setting that the offeror thinks is the standard settingand that leaves the user sufficiently clean after each visit to the toilet.The offeror is free to decide how much</a:t>
          </a:r>
          <a:r>
            <a:rPr lang="en-GB" sz="800" baseline="0">
              <a:solidFill>
                <a:schemeClr val="tx1">
                  <a:lumMod val="50000"/>
                  <a:lumOff val="50000"/>
                </a:schemeClr>
              </a:solidFill>
              <a:latin typeface="Arial"/>
              <a:ea typeface="+mn-ea"/>
              <a:cs typeface="Arial"/>
            </a:rPr>
            <a:t> washing and drying is involved in this normal setting, but it is using this setting that the contracting entity will assess the quality of the product.</a:t>
          </a:r>
          <a:endParaRPr lang="da-DK" sz="800">
            <a:solidFill>
              <a:schemeClr val="tx1">
                <a:lumMod val="50000"/>
                <a:lumOff val="50000"/>
              </a:schemeClr>
            </a:solidFill>
            <a:latin typeface="Arial"/>
            <a:ea typeface="+mn-ea"/>
            <a:cs typeface="Arial"/>
          </a:endParaRPr>
        </a:p>
        <a:p>
          <a:pPr marL="0" marR="0" indent="0" algn="l" defTabSz="914400" eaLnBrk="1" fontAlgn="auto" latinLnBrk="0" hangingPunct="1">
            <a:lnSpc>
              <a:spcPct val="100000"/>
            </a:lnSpc>
            <a:spcBef>
              <a:spcPts val="0"/>
            </a:spcBef>
            <a:spcAft>
              <a:spcPts val="0"/>
            </a:spcAft>
            <a:buClrTx/>
            <a:buSzTx/>
            <a:buFontTx/>
            <a:buNone/>
            <a:tabLst/>
            <a:defRPr/>
          </a:pPr>
          <a:r>
            <a:rPr lang="en-GB" sz="800">
              <a:solidFill>
                <a:schemeClr val="tx1">
                  <a:lumMod val="50000"/>
                  <a:lumOff val="50000"/>
                </a:schemeClr>
              </a:solidFill>
              <a:latin typeface="Arial"/>
              <a:ea typeface="+mn-ea"/>
              <a:cs typeface="Arial"/>
            </a:rPr>
            <a:t>The temperature in the room in which the test is performed must be 19.0 to 21.0 degrees, and the water temperature must be between 8.0 and 10.0 degrees. Only the water consumption of the bidet toilet seat is to be measured, i.e. not including water for flushing the toilet. All of the product's other settings must be suitable for normal use. </a:t>
          </a:r>
        </a:p>
        <a:p>
          <a:pPr marL="0" marR="0" indent="0" algn="l" defTabSz="914400" eaLnBrk="1" fontAlgn="auto" latinLnBrk="0" hangingPunct="1">
            <a:lnSpc>
              <a:spcPct val="100000"/>
            </a:lnSpc>
            <a:spcBef>
              <a:spcPts val="0"/>
            </a:spcBef>
            <a:spcAft>
              <a:spcPts val="0"/>
            </a:spcAft>
            <a:buClrTx/>
            <a:buSzTx/>
            <a:buFontTx/>
            <a:buNone/>
            <a:tabLst/>
            <a:defRPr/>
          </a:pPr>
          <a:r>
            <a:rPr lang="en-GB" sz="800">
              <a:solidFill>
                <a:schemeClr val="tx1">
                  <a:lumMod val="50000"/>
                  <a:lumOff val="50000"/>
                </a:schemeClr>
              </a:solidFill>
              <a:latin typeface="Arial"/>
              <a:ea typeface="+mn-ea"/>
              <a:cs typeface="Arial"/>
            </a:rPr>
            <a:t>Standby consumption is measured by connecting the toilet in accordance with the supplier's instructions and with all functions set to normal and ready for use. Standby consumption is measured in kWh over a period of four hours. Start the test at least 20 minutes after the toilet has been in use or switched off.  </a:t>
          </a:r>
        </a:p>
        <a:p>
          <a:pPr marL="0" marR="0" indent="0" algn="l" defTabSz="914400" eaLnBrk="1" fontAlgn="auto" latinLnBrk="0" hangingPunct="1">
            <a:lnSpc>
              <a:spcPct val="100000"/>
            </a:lnSpc>
            <a:spcBef>
              <a:spcPts val="0"/>
            </a:spcBef>
            <a:spcAft>
              <a:spcPts val="0"/>
            </a:spcAft>
            <a:buClrTx/>
            <a:buSzTx/>
            <a:buFontTx/>
            <a:buNone/>
            <a:tabLst/>
            <a:defRPr/>
          </a:pPr>
          <a:r>
            <a:rPr lang="en-GB" sz="800">
              <a:solidFill>
                <a:schemeClr val="tx1">
                  <a:lumMod val="50000"/>
                  <a:lumOff val="50000"/>
                </a:schemeClr>
              </a:solidFill>
              <a:latin typeface="Arial"/>
              <a:ea typeface="+mn-ea"/>
              <a:cs typeface="Arial"/>
            </a:rPr>
            <a:t>Measurements must be taken using a CE-approved energy meter and water meter. </a:t>
          </a:r>
        </a:p>
        <a:p>
          <a:pPr marL="0" marR="0" indent="0" algn="l" defTabSz="914400" eaLnBrk="1" fontAlgn="auto" latinLnBrk="0" hangingPunct="1">
            <a:lnSpc>
              <a:spcPct val="100000"/>
            </a:lnSpc>
            <a:spcBef>
              <a:spcPts val="0"/>
            </a:spcBef>
            <a:spcAft>
              <a:spcPts val="0"/>
            </a:spcAft>
            <a:buClrTx/>
            <a:buSzTx/>
            <a:buFontTx/>
            <a:buNone/>
            <a:tabLst/>
            <a:defRPr/>
          </a:pPr>
          <a:r>
            <a:rPr lang="en-GB" sz="800">
              <a:solidFill>
                <a:schemeClr val="tx1">
                  <a:lumMod val="50000"/>
                  <a:lumOff val="50000"/>
                </a:schemeClr>
              </a:solidFill>
              <a:latin typeface="Arial"/>
              <a:ea typeface="+mn-ea"/>
              <a:cs typeface="Arial"/>
            </a:rPr>
            <a:t>The test results in three values:</a:t>
          </a:r>
        </a:p>
        <a:p>
          <a:pPr marL="0" marR="0" indent="0" algn="l" defTabSz="914400" eaLnBrk="1" fontAlgn="auto" latinLnBrk="0" hangingPunct="1">
            <a:lnSpc>
              <a:spcPct val="100000"/>
            </a:lnSpc>
            <a:spcBef>
              <a:spcPts val="0"/>
            </a:spcBef>
            <a:spcAft>
              <a:spcPts val="0"/>
            </a:spcAft>
            <a:buClrTx/>
            <a:buSzTx/>
            <a:buFontTx/>
            <a:buNone/>
            <a:tabLst/>
            <a:defRPr/>
          </a:pPr>
          <a:r>
            <a:rPr lang="en-GB" sz="800">
              <a:solidFill>
                <a:schemeClr val="tx1">
                  <a:lumMod val="50000"/>
                  <a:lumOff val="50000"/>
                </a:schemeClr>
              </a:solidFill>
              <a:latin typeface="Arial"/>
              <a:ea typeface="+mn-ea"/>
              <a:cs typeface="Arial"/>
            </a:rPr>
            <a:t>1) Electricity consumption for 10 test cycles measured in kWh/10 test cycles</a:t>
          </a:r>
        </a:p>
        <a:p>
          <a:pPr marL="0" marR="0" indent="0" algn="l" defTabSz="914400" eaLnBrk="1" fontAlgn="auto" latinLnBrk="0" hangingPunct="1">
            <a:lnSpc>
              <a:spcPct val="100000"/>
            </a:lnSpc>
            <a:spcBef>
              <a:spcPts val="0"/>
            </a:spcBef>
            <a:spcAft>
              <a:spcPts val="0"/>
            </a:spcAft>
            <a:buClrTx/>
            <a:buSzTx/>
            <a:buFontTx/>
            <a:buNone/>
            <a:tabLst/>
            <a:defRPr/>
          </a:pPr>
          <a:r>
            <a:rPr lang="en-GB" sz="800">
              <a:solidFill>
                <a:schemeClr val="tx1">
                  <a:lumMod val="50000"/>
                  <a:lumOff val="50000"/>
                </a:schemeClr>
              </a:solidFill>
              <a:latin typeface="Arial"/>
              <a:ea typeface="+mn-ea"/>
              <a:cs typeface="Arial"/>
            </a:rPr>
            <a:t>2) Water consumption for 10 test cycles measured in kWh/10 test cycles</a:t>
          </a:r>
        </a:p>
        <a:p>
          <a:pPr marL="0" marR="0" indent="0" algn="l" defTabSz="914400" eaLnBrk="1" fontAlgn="auto" latinLnBrk="0" hangingPunct="1">
            <a:lnSpc>
              <a:spcPct val="100000"/>
            </a:lnSpc>
            <a:spcBef>
              <a:spcPts val="0"/>
            </a:spcBef>
            <a:spcAft>
              <a:spcPts val="0"/>
            </a:spcAft>
            <a:buClrTx/>
            <a:buSzTx/>
            <a:buFontTx/>
            <a:buNone/>
            <a:tabLst/>
            <a:defRPr/>
          </a:pPr>
          <a:r>
            <a:rPr lang="en-GB" sz="800">
              <a:solidFill>
                <a:schemeClr val="tx1">
                  <a:lumMod val="50000"/>
                  <a:lumOff val="50000"/>
                </a:schemeClr>
              </a:solidFill>
              <a:latin typeface="Arial"/>
              <a:ea typeface="+mn-ea"/>
              <a:cs typeface="Arial"/>
            </a:rPr>
            <a:t>3) Standby consumption is given for four hours of testing measured in kWh/4 hours</a:t>
          </a:r>
        </a:p>
        <a:p>
          <a:pPr marL="0" marR="0" indent="0" algn="l" defTabSz="914400" eaLnBrk="1" fontAlgn="auto" latinLnBrk="0" hangingPunct="1">
            <a:lnSpc>
              <a:spcPct val="100000"/>
            </a:lnSpc>
            <a:spcBef>
              <a:spcPts val="0"/>
            </a:spcBef>
            <a:spcAft>
              <a:spcPts val="0"/>
            </a:spcAft>
            <a:buClrTx/>
            <a:buSzTx/>
            <a:buFontTx/>
            <a:buNone/>
            <a:tabLst/>
            <a:defRPr/>
          </a:pPr>
          <a:r>
            <a:rPr lang="en-GB" sz="800" baseline="0">
              <a:solidFill>
                <a:schemeClr val="tx1">
                  <a:lumMod val="50000"/>
                  <a:lumOff val="50000"/>
                </a:schemeClr>
              </a:solidFill>
              <a:latin typeface="Arial"/>
              <a:ea typeface="+mn-ea"/>
              <a:cs typeface="Arial"/>
            </a:rPr>
            <a:t>The contracting entity reserves the right to perform the same test in order to check the accuracy of the specified test results. </a:t>
          </a:r>
          <a:endParaRPr lang="da-DK" sz="800">
            <a:solidFill>
              <a:schemeClr val="tx1">
                <a:lumMod val="50000"/>
                <a:lumOff val="50000"/>
              </a:schemeClr>
            </a:solidFill>
            <a:latin typeface="Arial"/>
            <a:ea typeface="+mn-ea"/>
            <a:cs typeface="Arial"/>
          </a:endParaRPr>
        </a:p>
        <a:p>
          <a:pPr marL="0" marR="0" indent="0" algn="l" defTabSz="914400" eaLnBrk="1" fontAlgn="auto" latinLnBrk="0" hangingPunct="1">
            <a:lnSpc>
              <a:spcPct val="100000"/>
            </a:lnSpc>
            <a:spcBef>
              <a:spcPts val="0"/>
            </a:spcBef>
            <a:spcAft>
              <a:spcPts val="0"/>
            </a:spcAft>
            <a:buClrTx/>
            <a:buSzTx/>
            <a:buFontTx/>
            <a:buNone/>
            <a:tabLst/>
            <a:defRPr/>
          </a:pPr>
          <a:endParaRPr lang="da-DK" sz="800">
            <a:solidFill>
              <a:schemeClr val="tx1">
                <a:lumMod val="50000"/>
                <a:lumOff val="50000"/>
              </a:schemeClr>
            </a:solidFill>
            <a:latin typeface="Arial"/>
            <a:ea typeface="+mn-ea"/>
            <a:cs typeface="Arial"/>
          </a:endParaRPr>
        </a:p>
        <a:p>
          <a:pPr marL="0" marR="0" indent="0" algn="l" defTabSz="914400" eaLnBrk="1" fontAlgn="auto" latinLnBrk="0" hangingPunct="1">
            <a:lnSpc>
              <a:spcPct val="100000"/>
            </a:lnSpc>
            <a:spcBef>
              <a:spcPts val="0"/>
            </a:spcBef>
            <a:spcAft>
              <a:spcPts val="0"/>
            </a:spcAft>
            <a:buClrTx/>
            <a:buSzTx/>
            <a:buFontTx/>
            <a:buNone/>
            <a:tabLst/>
            <a:defRPr/>
          </a:pPr>
          <a:endParaRPr lang="da-DK" sz="800">
            <a:solidFill>
              <a:schemeClr val="tx1">
                <a:lumMod val="50000"/>
                <a:lumOff val="50000"/>
              </a:schemeClr>
            </a:solidFill>
            <a:latin typeface="Arial"/>
            <a:ea typeface="+mn-ea"/>
            <a:cs typeface="Arial"/>
          </a:endParaRPr>
        </a:p>
      </xdr:txBody>
    </xdr:sp>
    <xdr:clientData/>
  </xdr:twoCellAnchor>
  <xdr:twoCellAnchor>
    <xdr:from>
      <xdr:col>2</xdr:col>
      <xdr:colOff>11616</xdr:colOff>
      <xdr:row>44</xdr:row>
      <xdr:rowOff>303637</xdr:rowOff>
    </xdr:from>
    <xdr:to>
      <xdr:col>4</xdr:col>
      <xdr:colOff>1329266</xdr:colOff>
      <xdr:row>60</xdr:row>
      <xdr:rowOff>71518</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1574798</xdr:colOff>
      <xdr:row>47</xdr:row>
      <xdr:rowOff>25400</xdr:rowOff>
    </xdr:from>
    <xdr:to>
      <xdr:col>19</xdr:col>
      <xdr:colOff>465665</xdr:colOff>
      <xdr:row>59</xdr:row>
      <xdr:rowOff>135466</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366388</xdr:colOff>
      <xdr:row>45</xdr:row>
      <xdr:rowOff>73877</xdr:rowOff>
    </xdr:from>
    <xdr:to>
      <xdr:col>3</xdr:col>
      <xdr:colOff>2336685</xdr:colOff>
      <xdr:row>48</xdr:row>
      <xdr:rowOff>131702</xdr:rowOff>
    </xdr:to>
    <xdr:sp macro="" textlink="">
      <xdr:nvSpPr>
        <xdr:cNvPr id="10" name="TextBox 9"/>
        <xdr:cNvSpPr txBox="1"/>
      </xdr:nvSpPr>
      <xdr:spPr>
        <a:xfrm>
          <a:off x="1018321" y="9514210"/>
          <a:ext cx="2376697" cy="591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a:latin typeface="Arial"/>
              <a:cs typeface="Arial"/>
            </a:rPr>
            <a:t>Accumulated total costs</a:t>
          </a:r>
        </a:p>
      </xdr:txBody>
    </xdr:sp>
    <xdr:clientData/>
  </xdr:twoCellAnchor>
  <xdr:twoCellAnchor editAs="oneCell">
    <xdr:from>
      <xdr:col>5</xdr:col>
      <xdr:colOff>635001</xdr:colOff>
      <xdr:row>0</xdr:row>
      <xdr:rowOff>428625</xdr:rowOff>
    </xdr:from>
    <xdr:to>
      <xdr:col>8</xdr:col>
      <xdr:colOff>258234</xdr:colOff>
      <xdr:row>2</xdr:row>
      <xdr:rowOff>130969</xdr:rowOff>
    </xdr:to>
    <xdr:pic>
      <xdr:nvPicPr>
        <xdr:cNvPr id="11" name="Picture 10" descr="MIM_cmyk_DK-sort.eps"/>
        <xdr:cNvPicPr>
          <a:picLocks noChangeAspect="1"/>
        </xdr:cNvPicPr>
      </xdr:nvPicPr>
      <xdr:blipFill>
        <a:blip xmlns:r="http://schemas.openxmlformats.org/officeDocument/2006/relationships" r:embed="rId3">
          <a:extLst>
            <a:ext uri="{28A0092B-C50C-407E-A947-70E740481C1C}">
              <a14:useLocalDpi xmlns:a14="http://schemas.microsoft.com/office/drawing/2010/main" xmlns="" val="0"/>
            </a:ext>
          </a:extLst>
        </a:blip>
        <a:stretch>
          <a:fillRect/>
        </a:stretch>
      </xdr:blipFill>
      <xdr:spPr>
        <a:xfrm>
          <a:off x="7874001" y="428625"/>
          <a:ext cx="1549400" cy="506677"/>
        </a:xfrm>
        <a:prstGeom prst="rect">
          <a:avLst/>
        </a:prstGeom>
      </xdr:spPr>
    </xdr:pic>
    <xdr:clientData/>
  </xdr:twoCellAnchor>
  <xdr:twoCellAnchor>
    <xdr:from>
      <xdr:col>23</xdr:col>
      <xdr:colOff>412749</xdr:colOff>
      <xdr:row>0</xdr:row>
      <xdr:rowOff>365125</xdr:rowOff>
    </xdr:from>
    <xdr:to>
      <xdr:col>32</xdr:col>
      <xdr:colOff>95249</xdr:colOff>
      <xdr:row>9</xdr:row>
      <xdr:rowOff>50257</xdr:rowOff>
    </xdr:to>
    <xdr:sp macro="" textlink="">
      <xdr:nvSpPr>
        <xdr:cNvPr id="12" name="TextBox 11"/>
        <xdr:cNvSpPr txBox="1"/>
      </xdr:nvSpPr>
      <xdr:spPr>
        <a:xfrm>
          <a:off x="17110074" y="365125"/>
          <a:ext cx="4997450" cy="19520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800" b="1">
              <a:solidFill>
                <a:srgbClr val="000000"/>
              </a:solidFill>
              <a:latin typeface="Arial"/>
              <a:cs typeface="Arial"/>
            </a:rPr>
            <a:t>Directions for completing fields</a:t>
          </a:r>
        </a:p>
        <a:p>
          <a:endParaRPr lang="da-DK" sz="1800" b="1">
            <a:solidFill>
              <a:schemeClr val="bg1">
                <a:lumMod val="75000"/>
              </a:schemeClr>
            </a:solidFill>
            <a:latin typeface="Arial"/>
            <a:cs typeface="Arial"/>
          </a:endParaRPr>
        </a:p>
        <a:p>
          <a:r>
            <a:rPr lang="en-GB" sz="1400" b="1">
              <a:solidFill>
                <a:schemeClr val="accent1">
                  <a:lumMod val="60000"/>
                  <a:lumOff val="40000"/>
                </a:schemeClr>
              </a:solidFill>
              <a:latin typeface="Arial"/>
              <a:cs typeface="Arial"/>
            </a:rPr>
            <a:t>Blue area to be completed by the tenderer</a:t>
          </a:r>
        </a:p>
        <a:p>
          <a:r>
            <a:rPr lang="en-GB" sz="1400" b="1">
              <a:solidFill>
                <a:srgbClr val="7EC9B7"/>
              </a:solidFill>
              <a:latin typeface="Arial"/>
              <a:ea typeface="+mn-ea"/>
              <a:cs typeface="Arial"/>
            </a:rPr>
            <a:t>Green area to be completed by the contracting entity</a:t>
          </a:r>
        </a:p>
        <a:p>
          <a:r>
            <a:rPr lang="en-GB" sz="1400" b="1">
              <a:solidFill>
                <a:schemeClr val="bg2">
                  <a:lumMod val="75000"/>
                </a:schemeClr>
              </a:solidFill>
              <a:latin typeface="Arial"/>
              <a:ea typeface="+mn-ea"/>
              <a:cs typeface="Arial"/>
            </a:rPr>
            <a:t>Brown area to be completed by the contracting entity </a:t>
          </a:r>
        </a:p>
        <a:p>
          <a:r>
            <a:rPr lang="en-GB" sz="1400" b="1">
              <a:solidFill>
                <a:schemeClr val="bg1">
                  <a:lumMod val="65000"/>
                </a:schemeClr>
              </a:solidFill>
              <a:latin typeface="Arial"/>
              <a:ea typeface="+mn-ea"/>
              <a:cs typeface="Arial"/>
            </a:rPr>
            <a:t>Grey area shows result data</a:t>
          </a:r>
        </a:p>
      </xdr:txBody>
    </xdr:sp>
    <xdr:clientData/>
  </xdr:twoCellAnchor>
  <xdr:twoCellAnchor>
    <xdr:from>
      <xdr:col>23</xdr:col>
      <xdr:colOff>143933</xdr:colOff>
      <xdr:row>32</xdr:row>
      <xdr:rowOff>63143</xdr:rowOff>
    </xdr:from>
    <xdr:to>
      <xdr:col>33</xdr:col>
      <xdr:colOff>484740</xdr:colOff>
      <xdr:row>34</xdr:row>
      <xdr:rowOff>151778</xdr:rowOff>
    </xdr:to>
    <xdr:sp macro="" textlink="">
      <xdr:nvSpPr>
        <xdr:cNvPr id="14" name="Rectangular Callout 13"/>
        <xdr:cNvSpPr/>
      </xdr:nvSpPr>
      <xdr:spPr>
        <a:xfrm>
          <a:off x="19185466" y="6870343"/>
          <a:ext cx="7114141" cy="444235"/>
        </a:xfrm>
        <a:prstGeom prst="wedgeRectCallout">
          <a:avLst>
            <a:gd name="adj1" fmla="val -64464"/>
            <a:gd name="adj2" fmla="val -2599"/>
          </a:avLst>
        </a:prstGeom>
        <a:solidFill>
          <a:schemeClr val="bg2"/>
        </a:solidFill>
        <a:ln w="31750">
          <a:solidFill>
            <a:schemeClr val="bg1">
              <a:lumMod val="65000"/>
              <a:alpha val="40000"/>
            </a:schemeClr>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lang="en-GB" sz="800" baseline="0">
              <a:solidFill>
                <a:schemeClr val="tx1">
                  <a:lumMod val="50000"/>
                  <a:lumOff val="50000"/>
                </a:schemeClr>
              </a:solidFill>
              <a:latin typeface="Arial"/>
              <a:ea typeface="+mn-ea"/>
              <a:cs typeface="Arial"/>
            </a:rPr>
            <a:t>The electricity price of DKK 1.50/kWh is the average price paid by Danish Regions and Municipalities in 2013. However, the price of electricity may vary depending on organisation and time. If you have entered into a contract regarding the price of electricity or have a statement of what your organisation pays, you can use this price instead.</a:t>
          </a:r>
        </a:p>
      </xdr:txBody>
    </xdr:sp>
    <xdr:clientData/>
  </xdr:twoCellAnchor>
  <xdr:twoCellAnchor>
    <xdr:from>
      <xdr:col>23</xdr:col>
      <xdr:colOff>142875</xdr:colOff>
      <xdr:row>29</xdr:row>
      <xdr:rowOff>177799</xdr:rowOff>
    </xdr:from>
    <xdr:to>
      <xdr:col>33</xdr:col>
      <xdr:colOff>484740</xdr:colOff>
      <xdr:row>31</xdr:row>
      <xdr:rowOff>271462</xdr:rowOff>
    </xdr:to>
    <xdr:sp macro="" textlink="">
      <xdr:nvSpPr>
        <xdr:cNvPr id="15" name="Rectangular Callout 14"/>
        <xdr:cNvSpPr/>
      </xdr:nvSpPr>
      <xdr:spPr>
        <a:xfrm>
          <a:off x="10120313" y="6575424"/>
          <a:ext cx="6215615" cy="474663"/>
        </a:xfrm>
        <a:prstGeom prst="wedgeRectCallout">
          <a:avLst>
            <a:gd name="adj1" fmla="val -64216"/>
            <a:gd name="adj2" fmla="val 61964"/>
          </a:avLst>
        </a:prstGeom>
        <a:solidFill>
          <a:schemeClr val="bg2"/>
        </a:solidFill>
        <a:ln w="31750">
          <a:solidFill>
            <a:schemeClr val="bg1">
              <a:lumMod val="65000"/>
              <a:alpha val="40000"/>
            </a:schemeClr>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lang="en-GB" sz="800" baseline="0">
              <a:solidFill>
                <a:schemeClr val="tx1">
                  <a:lumMod val="50000"/>
                  <a:lumOff val="50000"/>
                </a:schemeClr>
              </a:solidFill>
              <a:latin typeface="Arial"/>
              <a:ea typeface="+mn-ea"/>
              <a:cs typeface="Arial"/>
            </a:rPr>
            <a:t>The industry recommends that a time period of five years is used. This reflects an average service life. In most cases it is not possible to objectively determine different service lives for different products. If you expect the products to last longer, the time period can be changed, although it cannot exceed 20 years.</a:t>
          </a:r>
        </a:p>
      </xdr:txBody>
    </xdr:sp>
    <xdr:clientData/>
  </xdr:twoCellAnchor>
  <xdr:twoCellAnchor>
    <xdr:from>
      <xdr:col>23</xdr:col>
      <xdr:colOff>157163</xdr:colOff>
      <xdr:row>35</xdr:row>
      <xdr:rowOff>32612</xdr:rowOff>
    </xdr:from>
    <xdr:to>
      <xdr:col>33</xdr:col>
      <xdr:colOff>494426</xdr:colOff>
      <xdr:row>36</xdr:row>
      <xdr:rowOff>171864</xdr:rowOff>
    </xdr:to>
    <xdr:sp macro="" textlink="">
      <xdr:nvSpPr>
        <xdr:cNvPr id="17" name="Rectangular Callout 16"/>
        <xdr:cNvSpPr/>
      </xdr:nvSpPr>
      <xdr:spPr>
        <a:xfrm>
          <a:off x="19198696" y="7373212"/>
          <a:ext cx="7110597" cy="342452"/>
        </a:xfrm>
        <a:prstGeom prst="wedgeRectCallout">
          <a:avLst>
            <a:gd name="adj1" fmla="val -63951"/>
            <a:gd name="adj2" fmla="val -57747"/>
          </a:avLst>
        </a:prstGeom>
        <a:solidFill>
          <a:schemeClr val="bg2"/>
        </a:solidFill>
        <a:ln w="31750">
          <a:solidFill>
            <a:schemeClr val="bg1">
              <a:lumMod val="65000"/>
              <a:alpha val="40000"/>
            </a:schemeClr>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lang="en-GB" sz="800" baseline="0">
              <a:solidFill>
                <a:schemeClr val="tx1">
                  <a:lumMod val="50000"/>
                  <a:lumOff val="50000"/>
                </a:schemeClr>
              </a:solidFill>
              <a:latin typeface="Arial"/>
              <a:ea typeface="+mn-ea"/>
              <a:cs typeface="Arial"/>
            </a:rPr>
            <a:t>The water price is based on the report Vand i tal [“Water in figures”] from DANVA. DKK 62/m3 reflects the average household price for 2012. However, prices may vary depending on the company. </a:t>
          </a:r>
        </a:p>
      </xdr:txBody>
    </xdr:sp>
    <xdr:clientData/>
  </xdr:twoCellAnchor>
  <xdr:twoCellAnchor>
    <xdr:from>
      <xdr:col>4</xdr:col>
      <xdr:colOff>1752600</xdr:colOff>
      <xdr:row>45</xdr:row>
      <xdr:rowOff>127001</xdr:rowOff>
    </xdr:from>
    <xdr:to>
      <xdr:col>9</xdr:col>
      <xdr:colOff>105235</xdr:colOff>
      <xdr:row>47</xdr:row>
      <xdr:rowOff>10584</xdr:rowOff>
    </xdr:to>
    <xdr:sp macro="" textlink="">
      <xdr:nvSpPr>
        <xdr:cNvPr id="16" name="TextBox 15"/>
        <xdr:cNvSpPr txBox="1"/>
      </xdr:nvSpPr>
      <xdr:spPr>
        <a:xfrm>
          <a:off x="7882467" y="9567334"/>
          <a:ext cx="2712968" cy="2391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050" b="1">
              <a:latin typeface="Arial"/>
              <a:cs typeface="Arial"/>
            </a:rPr>
            <a:t>TCO</a:t>
          </a:r>
          <a:r>
            <a:rPr lang="en-GB" sz="1050" b="1" baseline="0">
              <a:latin typeface="Arial"/>
              <a:cs typeface="Arial"/>
            </a:rPr>
            <a:t> for the specified time period</a:t>
          </a:r>
          <a:endParaRPr lang="da-DK" sz="1050" b="1">
            <a:latin typeface="Arial"/>
            <a:cs typeface="Arial"/>
          </a:endParaRPr>
        </a:p>
      </xdr:txBody>
    </xdr:sp>
    <xdr:clientData/>
  </xdr:twoCellAnchor>
  <xdr:twoCellAnchor>
    <xdr:from>
      <xdr:col>23</xdr:col>
      <xdr:colOff>137584</xdr:colOff>
      <xdr:row>7</xdr:row>
      <xdr:rowOff>243417</xdr:rowOff>
    </xdr:from>
    <xdr:to>
      <xdr:col>34</xdr:col>
      <xdr:colOff>11906</xdr:colOff>
      <xdr:row>8</xdr:row>
      <xdr:rowOff>174625</xdr:rowOff>
    </xdr:to>
    <xdr:sp macro="" textlink="">
      <xdr:nvSpPr>
        <xdr:cNvPr id="18" name="Rectangle 17"/>
        <xdr:cNvSpPr/>
      </xdr:nvSpPr>
      <xdr:spPr>
        <a:xfrm>
          <a:off x="10117667" y="2095500"/>
          <a:ext cx="6393656" cy="238125"/>
        </a:xfrm>
        <a:prstGeom prst="rect">
          <a:avLst/>
        </a:prstGeom>
        <a:solidFill>
          <a:schemeClr val="accent1">
            <a:lumMod val="20000"/>
            <a:lumOff val="80000"/>
            <a:alpha val="50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indent="0" algn="l"/>
          <a:r>
            <a:rPr lang="en-GB" sz="800" baseline="0">
              <a:solidFill>
                <a:schemeClr val="tx1">
                  <a:lumMod val="50000"/>
                  <a:lumOff val="50000"/>
                </a:schemeClr>
              </a:solidFill>
              <a:latin typeface="Arial" panose="020B0604020202020204" pitchFamily="34" charset="0"/>
              <a:ea typeface="+mn-ea"/>
              <a:cs typeface="Arial" panose="020B0604020202020204" pitchFamily="34" charset="0"/>
            </a:rPr>
            <a:t>Click the cross at the top to add more products.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rgb="FF00B050"/>
  </sheetPr>
  <dimension ref="A1:BB724"/>
  <sheetViews>
    <sheetView zoomScale="80" zoomScaleNormal="80" zoomScalePageLayoutView="150" workbookViewId="0">
      <selection activeCell="V5" sqref="V5"/>
    </sheetView>
  </sheetViews>
  <sheetFormatPr defaultColWidth="8.85546875" defaultRowHeight="15" outlineLevelCol="1"/>
  <cols>
    <col min="1" max="1" width="2.42578125" style="6" customWidth="1"/>
    <col min="2" max="2" width="6" style="1" customWidth="1"/>
    <col min="3" max="3" width="5.28515625" style="5" customWidth="1"/>
    <col min="4" max="4" width="74.42578125" style="5" customWidth="1"/>
    <col min="5" max="5" width="23.7109375" style="5" customWidth="1"/>
    <col min="6" max="6" width="12.28515625" style="2" customWidth="1"/>
    <col min="7" max="7" width="4.42578125" style="2" customWidth="1"/>
    <col min="8" max="8" width="12.28515625" style="2" customWidth="1"/>
    <col min="9" max="9" width="4.28515625" style="5" customWidth="1"/>
    <col min="10" max="10" width="12.28515625" style="2" hidden="1" customWidth="1" outlineLevel="1"/>
    <col min="11" max="11" width="4.42578125" style="2" hidden="1" customWidth="1" outlineLevel="1"/>
    <col min="12" max="12" width="12.28515625" style="2" hidden="1" customWidth="1" outlineLevel="1"/>
    <col min="13" max="13" width="5.42578125" style="5" hidden="1" customWidth="1" outlineLevel="1"/>
    <col min="14" max="14" width="12.28515625" style="2" hidden="1" customWidth="1" outlineLevel="1"/>
    <col min="15" max="15" width="4.42578125" style="2" hidden="1" customWidth="1" outlineLevel="1"/>
    <col min="16" max="16" width="12.28515625" style="2" hidden="1" customWidth="1" outlineLevel="1"/>
    <col min="17" max="17" width="5.42578125" style="5" hidden="1" customWidth="1" outlineLevel="1"/>
    <col min="18" max="18" width="12.28515625" style="2" hidden="1" customWidth="1" outlineLevel="1"/>
    <col min="19" max="19" width="4.42578125" style="2" hidden="1" customWidth="1" outlineLevel="1"/>
    <col min="20" max="20" width="12.28515625" style="2" hidden="1" customWidth="1" outlineLevel="1"/>
    <col min="21" max="21" width="5.42578125" style="5" hidden="1" customWidth="1" outlineLevel="1"/>
    <col min="22" max="22" width="5.7109375" style="6" customWidth="1" collapsed="1"/>
    <col min="23" max="23" width="4.28515625" style="6" customWidth="1"/>
    <col min="24" max="34" width="8.85546875" style="6"/>
    <col min="35" max="35" width="4.42578125" style="6" customWidth="1"/>
    <col min="36" max="54" width="8.85546875" style="6"/>
    <col min="55" max="16384" width="8.85546875" style="5"/>
  </cols>
  <sheetData>
    <row r="1" spans="2:35" ht="36" customHeight="1">
      <c r="B1" s="26"/>
      <c r="C1" s="53" t="s">
        <v>13</v>
      </c>
      <c r="D1" s="26"/>
      <c r="E1" s="26"/>
      <c r="F1" s="54"/>
      <c r="G1" s="54"/>
      <c r="H1" s="54"/>
      <c r="I1" s="26"/>
      <c r="J1" s="54"/>
      <c r="K1" s="54"/>
      <c r="L1" s="54"/>
      <c r="M1" s="26"/>
      <c r="N1" s="54"/>
      <c r="O1" s="54"/>
      <c r="P1" s="54"/>
      <c r="Q1" s="26"/>
      <c r="R1" s="54"/>
      <c r="S1" s="54"/>
      <c r="T1" s="54"/>
      <c r="U1" s="26"/>
      <c r="V1" s="54"/>
      <c r="X1" s="54"/>
      <c r="Y1" s="54"/>
      <c r="Z1" s="54"/>
      <c r="AA1" s="54"/>
      <c r="AB1" s="54"/>
      <c r="AC1" s="54"/>
      <c r="AD1" s="54"/>
      <c r="AE1" s="54"/>
      <c r="AF1" s="54"/>
      <c r="AG1" s="54"/>
      <c r="AH1" s="54"/>
      <c r="AI1" s="54"/>
    </row>
    <row r="2" spans="2:35" ht="27.75">
      <c r="B2" s="55"/>
      <c r="C2" s="70" t="s">
        <v>67</v>
      </c>
      <c r="D2" s="26"/>
      <c r="E2" s="26"/>
      <c r="F2" s="54"/>
      <c r="G2" s="54"/>
      <c r="H2" s="54"/>
      <c r="I2" s="26"/>
      <c r="J2" s="54"/>
      <c r="K2" s="54"/>
      <c r="L2" s="54"/>
      <c r="M2" s="26"/>
      <c r="N2" s="54"/>
      <c r="O2" s="54"/>
      <c r="P2" s="54"/>
      <c r="Q2" s="26"/>
      <c r="R2" s="54"/>
      <c r="S2" s="54"/>
      <c r="T2" s="54"/>
      <c r="U2" s="26"/>
      <c r="V2" s="54"/>
      <c r="X2" s="54"/>
      <c r="Y2" s="54"/>
      <c r="Z2" s="54"/>
      <c r="AA2" s="54"/>
      <c r="AB2" s="54"/>
      <c r="AC2" s="54"/>
      <c r="AD2" s="54"/>
      <c r="AE2" s="54"/>
      <c r="AF2" s="54"/>
      <c r="AG2" s="54"/>
      <c r="AH2" s="54"/>
      <c r="AI2" s="54"/>
    </row>
    <row r="3" spans="2:35">
      <c r="B3" s="26"/>
      <c r="C3" s="56" t="s">
        <v>53</v>
      </c>
      <c r="D3" s="26"/>
      <c r="E3" s="26"/>
      <c r="F3" s="54"/>
      <c r="G3" s="54"/>
      <c r="H3" s="54"/>
      <c r="I3" s="26"/>
      <c r="J3" s="54"/>
      <c r="K3" s="54"/>
      <c r="L3" s="54"/>
      <c r="M3" s="26"/>
      <c r="N3" s="54"/>
      <c r="O3" s="54"/>
      <c r="P3" s="54"/>
      <c r="Q3" s="26"/>
      <c r="R3" s="54"/>
      <c r="S3" s="54"/>
      <c r="T3" s="54"/>
      <c r="U3" s="26"/>
      <c r="V3" s="54"/>
      <c r="X3" s="54"/>
      <c r="Y3" s="54"/>
      <c r="Z3" s="54"/>
      <c r="AA3" s="54"/>
      <c r="AB3" s="54"/>
      <c r="AC3" s="54"/>
      <c r="AD3" s="54"/>
      <c r="AE3" s="54"/>
      <c r="AF3" s="54"/>
      <c r="AG3" s="54"/>
      <c r="AH3" s="54"/>
      <c r="AI3" s="54"/>
    </row>
    <row r="4" spans="2:35">
      <c r="B4" s="26"/>
      <c r="C4" s="26"/>
      <c r="D4" s="26"/>
      <c r="E4" s="26"/>
      <c r="F4" s="54"/>
      <c r="G4" s="54"/>
      <c r="H4" s="54"/>
      <c r="I4" s="57"/>
      <c r="J4" s="54"/>
      <c r="K4" s="54"/>
      <c r="L4" s="54"/>
      <c r="M4" s="57"/>
      <c r="N4" s="54"/>
      <c r="O4" s="54"/>
      <c r="P4" s="54"/>
      <c r="Q4" s="57"/>
      <c r="R4" s="54"/>
      <c r="S4" s="54"/>
      <c r="T4" s="54"/>
      <c r="U4" s="57"/>
      <c r="V4" s="54"/>
      <c r="X4" s="54"/>
      <c r="Y4" s="54"/>
      <c r="Z4" s="54"/>
      <c r="AA4" s="54"/>
      <c r="AB4" s="54"/>
      <c r="AC4" s="54"/>
      <c r="AD4" s="54"/>
      <c r="AE4" s="54"/>
      <c r="AF4" s="54"/>
      <c r="AG4" s="54"/>
      <c r="AH4" s="54"/>
      <c r="AI4" s="54"/>
    </row>
    <row r="5" spans="2:35" ht="15" customHeight="1">
      <c r="B5" s="26"/>
      <c r="C5" s="11"/>
      <c r="D5" s="11"/>
      <c r="E5" s="11"/>
      <c r="F5" s="11"/>
      <c r="G5" s="12"/>
      <c r="H5" s="12"/>
      <c r="I5" s="13"/>
      <c r="J5" s="11"/>
      <c r="K5" s="12"/>
      <c r="L5" s="12"/>
      <c r="M5" s="13"/>
      <c r="N5" s="11"/>
      <c r="O5" s="12"/>
      <c r="P5" s="12"/>
      <c r="Q5" s="13"/>
      <c r="R5" s="11"/>
      <c r="S5" s="12"/>
      <c r="T5" s="12"/>
      <c r="U5" s="13"/>
      <c r="V5" s="54"/>
      <c r="X5" s="54"/>
      <c r="Y5" s="54"/>
      <c r="Z5" s="54"/>
      <c r="AA5" s="54"/>
      <c r="AB5" s="54"/>
      <c r="AC5" s="54"/>
      <c r="AD5" s="54"/>
      <c r="AE5" s="54"/>
      <c r="AF5" s="54"/>
      <c r="AG5" s="54"/>
      <c r="AH5" s="54"/>
      <c r="AI5" s="54"/>
    </row>
    <row r="6" spans="2:35" ht="21" customHeight="1">
      <c r="B6" s="26"/>
      <c r="C6" s="102" t="s">
        <v>184</v>
      </c>
      <c r="D6" s="102"/>
      <c r="E6" s="102"/>
      <c r="F6" s="102"/>
      <c r="G6" s="12"/>
      <c r="H6" s="12"/>
      <c r="I6" s="13"/>
      <c r="J6" s="12"/>
      <c r="K6" s="12"/>
      <c r="L6" s="12"/>
      <c r="M6" s="12"/>
      <c r="N6" s="12"/>
      <c r="O6" s="12"/>
      <c r="P6" s="12"/>
      <c r="Q6" s="12"/>
      <c r="R6" s="12"/>
      <c r="S6" s="12"/>
      <c r="T6" s="12"/>
      <c r="U6" s="13"/>
      <c r="V6" s="54"/>
      <c r="X6" s="54"/>
      <c r="Y6" s="54"/>
      <c r="Z6" s="54"/>
      <c r="AA6" s="54"/>
      <c r="AB6" s="54"/>
      <c r="AC6" s="54"/>
      <c r="AD6" s="54"/>
      <c r="AE6" s="54"/>
      <c r="AF6" s="54"/>
      <c r="AG6" s="54"/>
      <c r="AH6" s="54"/>
      <c r="AI6" s="54"/>
    </row>
    <row r="7" spans="2:35" ht="15.95" customHeight="1">
      <c r="B7" s="26"/>
      <c r="C7" s="13"/>
      <c r="D7" s="11"/>
      <c r="E7" s="13"/>
      <c r="F7" s="12"/>
      <c r="G7" s="12"/>
      <c r="H7" s="12"/>
      <c r="I7" s="13"/>
      <c r="J7" s="12"/>
      <c r="K7" s="12"/>
      <c r="L7" s="12"/>
      <c r="M7" s="13"/>
      <c r="N7" s="12"/>
      <c r="O7" s="12"/>
      <c r="P7" s="12"/>
      <c r="Q7" s="13"/>
      <c r="R7" s="12"/>
      <c r="S7" s="12"/>
      <c r="T7" s="12"/>
      <c r="U7" s="13"/>
      <c r="V7" s="54"/>
      <c r="X7" s="54"/>
      <c r="Y7" s="54"/>
      <c r="Z7" s="54"/>
      <c r="AA7" s="54"/>
      <c r="AB7" s="54"/>
      <c r="AC7" s="54"/>
      <c r="AD7" s="54"/>
      <c r="AE7" s="54"/>
      <c r="AF7" s="54"/>
      <c r="AG7" s="54"/>
      <c r="AH7" s="54"/>
      <c r="AI7" s="54"/>
    </row>
    <row r="8" spans="2:35" ht="26.25" customHeight="1">
      <c r="B8" s="26"/>
      <c r="C8" s="14"/>
      <c r="D8" s="16" t="s">
        <v>21</v>
      </c>
      <c r="E8" s="13"/>
      <c r="F8" s="66" t="s">
        <v>59</v>
      </c>
      <c r="G8" s="15"/>
      <c r="H8" s="66" t="s">
        <v>60</v>
      </c>
      <c r="I8" s="13"/>
      <c r="J8" s="66" t="s">
        <v>61</v>
      </c>
      <c r="K8" s="15"/>
      <c r="L8" s="66" t="s">
        <v>62</v>
      </c>
      <c r="M8" s="13"/>
      <c r="N8" s="66" t="s">
        <v>63</v>
      </c>
      <c r="O8" s="15"/>
      <c r="P8" s="66" t="s">
        <v>64</v>
      </c>
      <c r="Q8" s="13"/>
      <c r="R8" s="66" t="s">
        <v>65</v>
      </c>
      <c r="S8" s="15"/>
      <c r="T8" s="66" t="s">
        <v>66</v>
      </c>
      <c r="U8" s="13"/>
      <c r="V8" s="54"/>
      <c r="X8" s="54"/>
      <c r="Y8" s="54"/>
      <c r="Z8" s="54"/>
      <c r="AA8" s="54"/>
      <c r="AB8" s="54"/>
      <c r="AC8" s="54"/>
      <c r="AD8" s="54"/>
      <c r="AE8" s="54"/>
      <c r="AF8" s="54"/>
      <c r="AG8" s="54"/>
      <c r="AH8" s="54"/>
      <c r="AI8" s="54"/>
    </row>
    <row r="9" spans="2:35" ht="15.75" customHeight="1">
      <c r="B9" s="26"/>
      <c r="C9" s="13"/>
      <c r="D9" s="11"/>
      <c r="E9" s="16"/>
      <c r="F9" s="12"/>
      <c r="G9" s="12"/>
      <c r="H9" s="12"/>
      <c r="I9" s="13"/>
      <c r="J9" s="12"/>
      <c r="K9" s="12"/>
      <c r="L9" s="12"/>
      <c r="M9" s="13"/>
      <c r="N9" s="12"/>
      <c r="O9" s="12"/>
      <c r="P9" s="12"/>
      <c r="Q9" s="13"/>
      <c r="R9" s="12"/>
      <c r="S9" s="12"/>
      <c r="T9" s="12"/>
      <c r="U9" s="13"/>
      <c r="V9" s="54"/>
      <c r="X9" s="54"/>
      <c r="Y9" s="54"/>
      <c r="Z9" s="54"/>
      <c r="AA9" s="54"/>
      <c r="AB9" s="54"/>
      <c r="AC9" s="54"/>
      <c r="AD9" s="54"/>
      <c r="AE9" s="54"/>
      <c r="AF9" s="54"/>
      <c r="AG9" s="54"/>
      <c r="AH9" s="54"/>
      <c r="AI9" s="54"/>
    </row>
    <row r="10" spans="2:35" ht="15" customHeight="1">
      <c r="B10" s="26"/>
      <c r="C10" s="13"/>
      <c r="D10" s="11" t="s">
        <v>69</v>
      </c>
      <c r="E10" s="16" t="s">
        <v>6</v>
      </c>
      <c r="F10" s="17"/>
      <c r="G10" s="12"/>
      <c r="H10" s="17"/>
      <c r="I10" s="13"/>
      <c r="J10" s="17"/>
      <c r="K10" s="12"/>
      <c r="L10" s="17"/>
      <c r="M10" s="13"/>
      <c r="N10" s="17"/>
      <c r="O10" s="12"/>
      <c r="P10" s="17"/>
      <c r="Q10" s="13"/>
      <c r="R10" s="17"/>
      <c r="S10" s="12"/>
      <c r="T10" s="17"/>
      <c r="U10" s="13"/>
      <c r="V10" s="54"/>
      <c r="X10" s="54"/>
      <c r="Y10" s="54"/>
      <c r="Z10" s="54"/>
      <c r="AA10" s="54"/>
      <c r="AB10" s="54"/>
      <c r="AC10" s="54"/>
      <c r="AD10" s="54"/>
      <c r="AE10" s="54"/>
      <c r="AF10" s="54"/>
      <c r="AG10" s="54"/>
      <c r="AH10" s="54"/>
      <c r="AI10" s="54"/>
    </row>
    <row r="11" spans="2:35">
      <c r="B11" s="26"/>
      <c r="C11" s="13"/>
      <c r="D11" s="11" t="s">
        <v>72</v>
      </c>
      <c r="E11" s="16" t="s">
        <v>76</v>
      </c>
      <c r="F11" s="17"/>
      <c r="G11" s="12"/>
      <c r="H11" s="17"/>
      <c r="I11" s="13"/>
      <c r="J11" s="17"/>
      <c r="K11" s="12"/>
      <c r="L11" s="17"/>
      <c r="M11" s="13"/>
      <c r="N11" s="17"/>
      <c r="O11" s="12"/>
      <c r="P11" s="17"/>
      <c r="Q11" s="13"/>
      <c r="R11" s="17"/>
      <c r="S11" s="12"/>
      <c r="T11" s="17"/>
      <c r="U11" s="13"/>
      <c r="V11" s="54"/>
      <c r="X11" s="54"/>
      <c r="Y11" s="54"/>
      <c r="Z11" s="54"/>
      <c r="AA11" s="54"/>
      <c r="AB11" s="54"/>
      <c r="AC11" s="54"/>
      <c r="AD11" s="54"/>
      <c r="AE11" s="54"/>
      <c r="AF11" s="54"/>
      <c r="AG11" s="54"/>
      <c r="AH11" s="54"/>
      <c r="AI11" s="54"/>
    </row>
    <row r="12" spans="2:35">
      <c r="B12" s="26"/>
      <c r="C12" s="13"/>
      <c r="D12" s="11" t="s">
        <v>73</v>
      </c>
      <c r="E12" s="16" t="s">
        <v>23</v>
      </c>
      <c r="F12" s="17"/>
      <c r="G12" s="12"/>
      <c r="H12" s="17"/>
      <c r="I12" s="13"/>
      <c r="J12" s="17"/>
      <c r="K12" s="12"/>
      <c r="L12" s="17"/>
      <c r="M12" s="13"/>
      <c r="N12" s="17"/>
      <c r="O12" s="12"/>
      <c r="P12" s="17"/>
      <c r="Q12" s="13"/>
      <c r="R12" s="17"/>
      <c r="S12" s="12"/>
      <c r="T12" s="17"/>
      <c r="U12" s="13"/>
      <c r="V12" s="54"/>
      <c r="X12" s="54"/>
      <c r="Y12" s="54"/>
      <c r="Z12" s="54"/>
      <c r="AA12" s="54"/>
      <c r="AB12" s="54"/>
      <c r="AC12" s="54"/>
      <c r="AD12" s="54"/>
      <c r="AE12" s="54"/>
      <c r="AF12" s="54"/>
      <c r="AG12" s="54"/>
      <c r="AH12" s="54"/>
      <c r="AI12" s="54"/>
    </row>
    <row r="13" spans="2:35">
      <c r="B13" s="26"/>
      <c r="C13" s="13"/>
      <c r="D13" s="11"/>
      <c r="E13" s="16"/>
      <c r="F13" s="12"/>
      <c r="G13" s="12"/>
      <c r="H13" s="12"/>
      <c r="I13" s="13"/>
      <c r="J13" s="12"/>
      <c r="K13" s="12"/>
      <c r="L13" s="12"/>
      <c r="M13" s="13"/>
      <c r="N13" s="12"/>
      <c r="O13" s="12"/>
      <c r="P13" s="12"/>
      <c r="Q13" s="13"/>
      <c r="R13" s="12"/>
      <c r="S13" s="12"/>
      <c r="T13" s="12"/>
      <c r="U13" s="13"/>
      <c r="V13" s="54"/>
      <c r="X13" s="54"/>
      <c r="Y13" s="54"/>
      <c r="Z13" s="54"/>
      <c r="AA13" s="54"/>
      <c r="AB13" s="54"/>
      <c r="AC13" s="54"/>
      <c r="AD13" s="54"/>
      <c r="AE13" s="54"/>
      <c r="AF13" s="54"/>
      <c r="AG13" s="54"/>
      <c r="AH13" s="54"/>
      <c r="AI13" s="54"/>
    </row>
    <row r="14" spans="2:35" ht="18.75">
      <c r="B14" s="26"/>
      <c r="C14" s="14"/>
      <c r="D14" s="16" t="s">
        <v>57</v>
      </c>
      <c r="E14" s="16"/>
      <c r="F14" s="12"/>
      <c r="G14" s="12"/>
      <c r="H14" s="12"/>
      <c r="I14" s="13"/>
      <c r="J14" s="12"/>
      <c r="K14" s="12"/>
      <c r="L14" s="12"/>
      <c r="M14" s="13"/>
      <c r="N14" s="12"/>
      <c r="O14" s="12"/>
      <c r="P14" s="12"/>
      <c r="Q14" s="13"/>
      <c r="R14" s="12"/>
      <c r="S14" s="12"/>
      <c r="T14" s="12"/>
      <c r="U14" s="13"/>
      <c r="V14" s="54"/>
      <c r="X14" s="54"/>
      <c r="Y14" s="54"/>
      <c r="Z14" s="54"/>
      <c r="AA14" s="54"/>
      <c r="AB14" s="54"/>
      <c r="AC14" s="54"/>
      <c r="AD14" s="54"/>
      <c r="AE14" s="54"/>
      <c r="AF14" s="54"/>
      <c r="AG14" s="54"/>
      <c r="AH14" s="54"/>
      <c r="AI14" s="54"/>
    </row>
    <row r="15" spans="2:35">
      <c r="B15" s="26"/>
      <c r="C15" s="13"/>
      <c r="D15" s="18"/>
      <c r="E15" s="16"/>
      <c r="F15" s="12"/>
      <c r="G15" s="12"/>
      <c r="H15" s="12"/>
      <c r="I15" s="13"/>
      <c r="J15" s="12"/>
      <c r="K15" s="12"/>
      <c r="L15" s="12"/>
      <c r="M15" s="13"/>
      <c r="N15" s="12"/>
      <c r="O15" s="12"/>
      <c r="P15" s="12"/>
      <c r="Q15" s="13"/>
      <c r="R15" s="12"/>
      <c r="S15" s="12"/>
      <c r="T15" s="12"/>
      <c r="U15" s="13"/>
      <c r="V15" s="54"/>
      <c r="X15" s="54"/>
      <c r="Y15" s="54"/>
      <c r="Z15" s="54"/>
      <c r="AA15" s="54"/>
      <c r="AB15" s="54"/>
      <c r="AC15" s="54"/>
      <c r="AD15" s="54"/>
      <c r="AE15" s="54"/>
      <c r="AF15" s="54"/>
      <c r="AG15" s="54"/>
      <c r="AH15" s="54"/>
      <c r="AI15" s="54"/>
    </row>
    <row r="16" spans="2:35">
      <c r="B16" s="26"/>
      <c r="C16" s="13"/>
      <c r="D16" s="19" t="s">
        <v>19</v>
      </c>
      <c r="E16" s="20" t="s">
        <v>25</v>
      </c>
      <c r="F16" s="21"/>
      <c r="G16" s="22"/>
      <c r="H16" s="21"/>
      <c r="I16" s="13"/>
      <c r="J16" s="21"/>
      <c r="K16" s="22"/>
      <c r="L16" s="21"/>
      <c r="M16" s="13"/>
      <c r="N16" s="21"/>
      <c r="O16" s="22"/>
      <c r="P16" s="21"/>
      <c r="Q16" s="13"/>
      <c r="R16" s="21"/>
      <c r="S16" s="22"/>
      <c r="T16" s="21"/>
      <c r="U16" s="13"/>
      <c r="V16" s="54"/>
      <c r="X16" s="54"/>
      <c r="Y16" s="54"/>
      <c r="Z16" s="54"/>
      <c r="AA16" s="54"/>
      <c r="AB16" s="54"/>
      <c r="AC16" s="54"/>
      <c r="AD16" s="54"/>
      <c r="AE16" s="54"/>
      <c r="AF16" s="54"/>
      <c r="AG16" s="54"/>
      <c r="AH16" s="54"/>
      <c r="AI16" s="54"/>
    </row>
    <row r="17" spans="2:35">
      <c r="B17" s="26"/>
      <c r="C17" s="13"/>
      <c r="D17" s="23" t="s">
        <v>20</v>
      </c>
      <c r="E17" s="20" t="s">
        <v>26</v>
      </c>
      <c r="F17" s="21"/>
      <c r="G17" s="22"/>
      <c r="H17" s="21"/>
      <c r="I17" s="13"/>
      <c r="J17" s="21"/>
      <c r="K17" s="22"/>
      <c r="L17" s="21"/>
      <c r="M17" s="13"/>
      <c r="N17" s="21"/>
      <c r="O17" s="22"/>
      <c r="P17" s="21"/>
      <c r="Q17" s="13"/>
      <c r="R17" s="21"/>
      <c r="S17" s="22"/>
      <c r="T17" s="21"/>
      <c r="U17" s="13"/>
      <c r="V17" s="54"/>
      <c r="X17" s="54"/>
      <c r="Y17" s="54"/>
      <c r="Z17" s="54"/>
      <c r="AA17" s="54"/>
      <c r="AB17" s="54"/>
      <c r="AC17" s="54"/>
      <c r="AD17" s="54"/>
      <c r="AE17" s="54"/>
      <c r="AF17" s="54"/>
      <c r="AG17" s="54"/>
      <c r="AH17" s="54"/>
      <c r="AI17" s="54"/>
    </row>
    <row r="18" spans="2:35">
      <c r="B18" s="26"/>
      <c r="C18" s="13"/>
      <c r="D18" s="23" t="s">
        <v>24</v>
      </c>
      <c r="E18" s="20" t="s">
        <v>28</v>
      </c>
      <c r="F18" s="21"/>
      <c r="G18" s="22"/>
      <c r="H18" s="21"/>
      <c r="I18" s="13"/>
      <c r="J18" s="21"/>
      <c r="K18" s="22"/>
      <c r="L18" s="21"/>
      <c r="M18" s="13"/>
      <c r="N18" s="21"/>
      <c r="O18" s="22"/>
      <c r="P18" s="21"/>
      <c r="Q18" s="13"/>
      <c r="R18" s="21"/>
      <c r="S18" s="22"/>
      <c r="T18" s="21"/>
      <c r="U18" s="13"/>
      <c r="V18" s="54"/>
      <c r="X18" s="54"/>
      <c r="Y18" s="54"/>
      <c r="Z18" s="54"/>
      <c r="AA18" s="54"/>
      <c r="AB18" s="54"/>
      <c r="AC18" s="54"/>
      <c r="AD18" s="54"/>
      <c r="AE18" s="54"/>
      <c r="AF18" s="54"/>
      <c r="AG18" s="54"/>
      <c r="AH18" s="54"/>
      <c r="AI18" s="54"/>
    </row>
    <row r="19" spans="2:35" ht="14.25" customHeight="1">
      <c r="B19" s="26"/>
      <c r="C19" s="13"/>
      <c r="D19" s="23"/>
      <c r="E19" s="20"/>
      <c r="F19" s="16"/>
      <c r="G19" s="16"/>
      <c r="H19" s="16"/>
      <c r="I19" s="13"/>
      <c r="J19" s="16"/>
      <c r="K19" s="16"/>
      <c r="L19" s="16"/>
      <c r="M19" s="13"/>
      <c r="N19" s="16"/>
      <c r="O19" s="16"/>
      <c r="P19" s="16"/>
      <c r="Q19" s="13"/>
      <c r="R19" s="16"/>
      <c r="S19" s="16"/>
      <c r="T19" s="16"/>
      <c r="U19" s="13"/>
      <c r="V19" s="54"/>
      <c r="X19" s="54"/>
      <c r="Y19" s="54"/>
      <c r="Z19" s="54"/>
      <c r="AA19" s="54"/>
      <c r="AB19" s="54"/>
      <c r="AC19" s="54"/>
      <c r="AD19" s="54"/>
      <c r="AE19" s="54"/>
      <c r="AF19" s="54"/>
      <c r="AG19" s="54"/>
      <c r="AH19" s="54"/>
      <c r="AI19" s="54"/>
    </row>
    <row r="20" spans="2:35">
      <c r="B20" s="26"/>
      <c r="C20" s="13"/>
      <c r="D20" s="23" t="s">
        <v>49</v>
      </c>
      <c r="E20" s="20" t="s">
        <v>55</v>
      </c>
      <c r="F20" s="21"/>
      <c r="G20" s="22"/>
      <c r="H20" s="21"/>
      <c r="I20" s="13"/>
      <c r="J20" s="21"/>
      <c r="K20" s="22"/>
      <c r="L20" s="21"/>
      <c r="M20" s="13"/>
      <c r="N20" s="21"/>
      <c r="O20" s="22"/>
      <c r="P20" s="21"/>
      <c r="Q20" s="13"/>
      <c r="R20" s="21"/>
      <c r="S20" s="22"/>
      <c r="T20" s="21"/>
      <c r="U20" s="13"/>
      <c r="V20" s="54"/>
      <c r="X20" s="54"/>
      <c r="Y20" s="54"/>
      <c r="Z20" s="54"/>
      <c r="AA20" s="54"/>
      <c r="AB20" s="54"/>
      <c r="AC20" s="54"/>
      <c r="AD20" s="54"/>
      <c r="AE20" s="54"/>
      <c r="AF20" s="54"/>
      <c r="AG20" s="54"/>
      <c r="AH20" s="54"/>
      <c r="AI20" s="54"/>
    </row>
    <row r="21" spans="2:35" ht="18.95" customHeight="1">
      <c r="B21" s="26"/>
      <c r="C21" s="13"/>
      <c r="D21" s="11"/>
      <c r="E21" s="11"/>
      <c r="F21" s="15"/>
      <c r="G21" s="12"/>
      <c r="H21" s="15"/>
      <c r="I21" s="13"/>
      <c r="J21" s="15"/>
      <c r="K21" s="12"/>
      <c r="L21" s="15"/>
      <c r="M21" s="13"/>
      <c r="N21" s="15"/>
      <c r="O21" s="12"/>
      <c r="P21" s="15"/>
      <c r="Q21" s="13"/>
      <c r="R21" s="15"/>
      <c r="S21" s="12"/>
      <c r="T21" s="15"/>
      <c r="U21" s="13"/>
      <c r="V21" s="54"/>
      <c r="X21" s="54"/>
      <c r="Y21" s="54"/>
      <c r="Z21" s="54"/>
      <c r="AA21" s="54"/>
      <c r="AB21" s="54"/>
      <c r="AC21" s="54"/>
      <c r="AD21" s="54"/>
      <c r="AE21" s="54"/>
      <c r="AF21" s="54"/>
      <c r="AG21" s="54"/>
      <c r="AH21" s="54"/>
      <c r="AI21" s="54"/>
    </row>
    <row r="22" spans="2:35">
      <c r="B22" s="26"/>
      <c r="C22" s="57"/>
      <c r="D22" s="60"/>
      <c r="E22" s="57"/>
      <c r="F22" s="59"/>
      <c r="G22" s="59"/>
      <c r="H22" s="59"/>
      <c r="I22" s="26"/>
      <c r="J22" s="59"/>
      <c r="K22" s="59"/>
      <c r="L22" s="59"/>
      <c r="M22" s="26"/>
      <c r="N22" s="59"/>
      <c r="O22" s="59"/>
      <c r="P22" s="59"/>
      <c r="Q22" s="26"/>
      <c r="R22" s="59"/>
      <c r="S22" s="59"/>
      <c r="T22" s="59"/>
      <c r="U22" s="26"/>
      <c r="V22" s="54"/>
      <c r="X22" s="54"/>
      <c r="Y22" s="54"/>
      <c r="Z22" s="54"/>
      <c r="AA22" s="54"/>
      <c r="AB22" s="54"/>
      <c r="AC22" s="54"/>
      <c r="AD22" s="54"/>
      <c r="AE22" s="54"/>
      <c r="AF22" s="54"/>
      <c r="AG22" s="54"/>
      <c r="AH22" s="54"/>
      <c r="AI22" s="54"/>
    </row>
    <row r="23" spans="2:35">
      <c r="B23" s="26"/>
      <c r="C23" s="48"/>
      <c r="D23" s="49"/>
      <c r="E23" s="48"/>
      <c r="F23" s="50"/>
      <c r="G23" s="50"/>
      <c r="H23" s="50"/>
      <c r="I23" s="48"/>
      <c r="J23" s="50"/>
      <c r="K23" s="50"/>
      <c r="L23" s="50"/>
      <c r="M23" s="48"/>
      <c r="N23" s="50"/>
      <c r="O23" s="50"/>
      <c r="P23" s="50"/>
      <c r="Q23" s="48"/>
      <c r="R23" s="50"/>
      <c r="S23" s="50"/>
      <c r="T23" s="50"/>
      <c r="U23" s="48"/>
      <c r="V23" s="54"/>
      <c r="X23" s="54"/>
      <c r="Y23" s="54"/>
      <c r="Z23" s="54"/>
      <c r="AA23" s="54"/>
      <c r="AB23" s="54"/>
      <c r="AC23" s="54"/>
      <c r="AD23" s="54"/>
      <c r="AE23" s="54"/>
      <c r="AF23" s="54"/>
      <c r="AG23" s="54"/>
      <c r="AH23" s="54"/>
      <c r="AI23" s="54"/>
    </row>
    <row r="24" spans="2:35" ht="23.25">
      <c r="B24" s="26"/>
      <c r="C24" s="103" t="s">
        <v>52</v>
      </c>
      <c r="D24" s="103"/>
      <c r="E24" s="103"/>
      <c r="F24" s="50"/>
      <c r="G24" s="50"/>
      <c r="H24" s="50"/>
      <c r="I24" s="48"/>
      <c r="J24" s="50"/>
      <c r="K24" s="50"/>
      <c r="L24" s="50"/>
      <c r="M24" s="48"/>
      <c r="N24" s="50"/>
      <c r="O24" s="50"/>
      <c r="P24" s="50"/>
      <c r="Q24" s="48"/>
      <c r="R24" s="50"/>
      <c r="S24" s="50"/>
      <c r="T24" s="50"/>
      <c r="U24" s="48"/>
      <c r="V24" s="54"/>
      <c r="X24" s="54"/>
      <c r="Y24" s="54"/>
      <c r="Z24" s="54"/>
      <c r="AA24" s="54"/>
      <c r="AB24" s="54"/>
      <c r="AC24" s="54"/>
      <c r="AD24" s="54"/>
      <c r="AE24" s="54"/>
      <c r="AF24" s="54"/>
      <c r="AG24" s="54"/>
      <c r="AH24" s="54"/>
      <c r="AI24" s="54"/>
    </row>
    <row r="25" spans="2:35" ht="13.5" customHeight="1">
      <c r="B25" s="26"/>
      <c r="C25" s="50"/>
      <c r="D25" s="50"/>
      <c r="E25" s="50"/>
      <c r="F25" s="52"/>
      <c r="G25" s="50"/>
      <c r="H25" s="50"/>
      <c r="I25" s="48"/>
      <c r="J25" s="52"/>
      <c r="K25" s="50"/>
      <c r="L25" s="50"/>
      <c r="M25" s="48"/>
      <c r="N25" s="52"/>
      <c r="O25" s="50"/>
      <c r="P25" s="50"/>
      <c r="Q25" s="48"/>
      <c r="R25" s="52"/>
      <c r="S25" s="50"/>
      <c r="T25" s="50"/>
      <c r="U25" s="48"/>
      <c r="V25" s="54"/>
      <c r="X25" s="54"/>
      <c r="Y25" s="54"/>
      <c r="Z25" s="54"/>
      <c r="AA25" s="54"/>
      <c r="AB25" s="54"/>
      <c r="AC25" s="54"/>
      <c r="AD25" s="54"/>
      <c r="AE25" s="54"/>
      <c r="AF25" s="54"/>
      <c r="AG25" s="54"/>
      <c r="AH25" s="54"/>
      <c r="AI25" s="54"/>
    </row>
    <row r="26" spans="2:35">
      <c r="B26" s="26"/>
      <c r="C26" s="48"/>
      <c r="D26" s="49" t="s">
        <v>18</v>
      </c>
      <c r="E26" s="51" t="s">
        <v>56</v>
      </c>
      <c r="F26" s="17"/>
      <c r="G26" s="50"/>
      <c r="H26" s="17"/>
      <c r="I26" s="48"/>
      <c r="J26" s="17"/>
      <c r="K26" s="50"/>
      <c r="L26" s="17"/>
      <c r="M26" s="48"/>
      <c r="N26" s="17"/>
      <c r="O26" s="50"/>
      <c r="P26" s="17"/>
      <c r="Q26" s="48"/>
      <c r="R26" s="17"/>
      <c r="S26" s="50"/>
      <c r="T26" s="17"/>
      <c r="U26" s="48"/>
      <c r="V26" s="54"/>
      <c r="X26" s="54"/>
      <c r="Y26" s="54"/>
      <c r="Z26" s="54"/>
      <c r="AA26" s="54"/>
      <c r="AB26" s="54"/>
      <c r="AC26" s="54"/>
      <c r="AD26" s="54"/>
      <c r="AE26" s="54"/>
      <c r="AF26" s="54"/>
      <c r="AG26" s="54"/>
      <c r="AH26" s="54"/>
      <c r="AI26" s="54"/>
    </row>
    <row r="27" spans="2:35">
      <c r="B27" s="26"/>
      <c r="C27" s="48"/>
      <c r="D27" s="49" t="s">
        <v>17</v>
      </c>
      <c r="E27" s="51" t="s">
        <v>77</v>
      </c>
      <c r="F27" s="27"/>
      <c r="G27" s="50"/>
      <c r="H27" s="27"/>
      <c r="I27" s="48"/>
      <c r="J27" s="27"/>
      <c r="K27" s="50"/>
      <c r="L27" s="27"/>
      <c r="M27" s="48"/>
      <c r="N27" s="27"/>
      <c r="O27" s="50"/>
      <c r="P27" s="27"/>
      <c r="Q27" s="48"/>
      <c r="R27" s="27"/>
      <c r="S27" s="50"/>
      <c r="T27" s="27"/>
      <c r="U27" s="48"/>
      <c r="V27" s="54"/>
      <c r="X27" s="54"/>
      <c r="Y27" s="54"/>
      <c r="Z27" s="54"/>
      <c r="AA27" s="54"/>
      <c r="AB27" s="54"/>
      <c r="AC27" s="54"/>
      <c r="AD27" s="54"/>
      <c r="AE27" s="54"/>
      <c r="AF27" s="54"/>
      <c r="AG27" s="54"/>
      <c r="AH27" s="54"/>
      <c r="AI27" s="54"/>
    </row>
    <row r="28" spans="2:35">
      <c r="B28" s="26"/>
      <c r="C28" s="48"/>
      <c r="D28" s="49" t="s">
        <v>12</v>
      </c>
      <c r="E28" s="51" t="s">
        <v>54</v>
      </c>
      <c r="F28" s="27"/>
      <c r="G28" s="50"/>
      <c r="H28" s="27"/>
      <c r="I28" s="48"/>
      <c r="J28" s="27"/>
      <c r="K28" s="50"/>
      <c r="L28" s="27"/>
      <c r="M28" s="48"/>
      <c r="N28" s="27"/>
      <c r="O28" s="50"/>
      <c r="P28" s="27"/>
      <c r="Q28" s="48"/>
      <c r="R28" s="27"/>
      <c r="S28" s="50"/>
      <c r="T28" s="27"/>
      <c r="U28" s="48"/>
      <c r="V28" s="54"/>
      <c r="X28" s="54"/>
      <c r="Y28" s="54"/>
      <c r="Z28" s="54"/>
      <c r="AA28" s="54"/>
      <c r="AB28" s="54"/>
      <c r="AC28" s="54"/>
      <c r="AD28" s="54"/>
      <c r="AE28" s="54"/>
      <c r="AF28" s="54"/>
      <c r="AG28" s="54"/>
      <c r="AH28" s="54"/>
      <c r="AI28" s="54"/>
    </row>
    <row r="29" spans="2:35" ht="20.100000000000001" customHeight="1">
      <c r="B29" s="26"/>
      <c r="C29" s="48"/>
      <c r="D29" s="49"/>
      <c r="E29" s="48"/>
      <c r="F29" s="50"/>
      <c r="G29" s="50"/>
      <c r="H29" s="50"/>
      <c r="I29" s="48"/>
      <c r="J29" s="50"/>
      <c r="K29" s="50"/>
      <c r="L29" s="50"/>
      <c r="M29" s="48"/>
      <c r="N29" s="50"/>
      <c r="O29" s="50"/>
      <c r="P29" s="50"/>
      <c r="Q29" s="48"/>
      <c r="R29" s="50"/>
      <c r="S29" s="50"/>
      <c r="T29" s="50"/>
      <c r="U29" s="48"/>
      <c r="V29" s="54"/>
      <c r="X29" s="54"/>
      <c r="Y29" s="54"/>
      <c r="Z29" s="54"/>
      <c r="AA29" s="54"/>
      <c r="AB29" s="54"/>
      <c r="AC29" s="54"/>
      <c r="AD29" s="54"/>
      <c r="AE29" s="54"/>
      <c r="AF29" s="54"/>
      <c r="AG29" s="54"/>
      <c r="AH29" s="54"/>
      <c r="AI29" s="54"/>
    </row>
    <row r="30" spans="2:35">
      <c r="B30" s="26"/>
      <c r="C30" s="57"/>
      <c r="D30" s="60"/>
      <c r="E30" s="57"/>
      <c r="F30" s="59"/>
      <c r="G30" s="59"/>
      <c r="H30" s="59"/>
      <c r="I30" s="26"/>
      <c r="J30" s="59"/>
      <c r="K30" s="59"/>
      <c r="L30" s="59"/>
      <c r="M30" s="26"/>
      <c r="N30" s="59"/>
      <c r="O30" s="59"/>
      <c r="P30" s="59"/>
      <c r="Q30" s="26"/>
      <c r="R30" s="59"/>
      <c r="S30" s="59"/>
      <c r="T30" s="59"/>
      <c r="U30" s="26"/>
      <c r="V30" s="54"/>
      <c r="X30" s="54"/>
      <c r="Y30" s="54"/>
      <c r="Z30" s="54"/>
      <c r="AA30" s="54"/>
      <c r="AB30" s="54"/>
      <c r="AC30" s="54"/>
      <c r="AD30" s="54"/>
      <c r="AE30" s="54"/>
      <c r="AF30" s="54"/>
      <c r="AG30" s="54"/>
      <c r="AH30" s="54"/>
      <c r="AI30" s="54"/>
    </row>
    <row r="31" spans="2:35">
      <c r="B31" s="26"/>
      <c r="C31" s="28"/>
      <c r="D31" s="29"/>
      <c r="E31" s="28"/>
      <c r="F31" s="30"/>
      <c r="G31" s="30"/>
      <c r="H31" s="30"/>
      <c r="I31" s="28"/>
      <c r="J31" s="30"/>
      <c r="K31" s="30"/>
      <c r="L31" s="30"/>
      <c r="M31" s="28"/>
      <c r="N31" s="30"/>
      <c r="O31" s="30"/>
      <c r="P31" s="30"/>
      <c r="Q31" s="28"/>
      <c r="R31" s="30"/>
      <c r="S31" s="30"/>
      <c r="T31" s="30"/>
      <c r="U31" s="28"/>
      <c r="V31" s="54"/>
      <c r="X31" s="54"/>
      <c r="Y31" s="54"/>
      <c r="Z31" s="54"/>
      <c r="AA31" s="54"/>
      <c r="AB31" s="54"/>
      <c r="AC31" s="54"/>
      <c r="AD31" s="54"/>
      <c r="AE31" s="54"/>
      <c r="AF31" s="54"/>
      <c r="AG31" s="54"/>
      <c r="AH31" s="54"/>
      <c r="AI31" s="54"/>
    </row>
    <row r="32" spans="2:35" ht="23.1" customHeight="1">
      <c r="B32" s="26"/>
      <c r="C32" s="104" t="s">
        <v>51</v>
      </c>
      <c r="D32" s="104"/>
      <c r="E32" s="104"/>
      <c r="F32" s="31"/>
      <c r="G32" s="30"/>
      <c r="H32" s="30"/>
      <c r="I32" s="28"/>
      <c r="J32" s="31"/>
      <c r="K32" s="30"/>
      <c r="L32" s="30"/>
      <c r="M32" s="28"/>
      <c r="N32" s="31"/>
      <c r="O32" s="30"/>
      <c r="P32" s="30"/>
      <c r="Q32" s="28"/>
      <c r="R32" s="31"/>
      <c r="S32" s="30"/>
      <c r="T32" s="30"/>
      <c r="U32" s="28"/>
      <c r="V32" s="54"/>
      <c r="X32" s="54"/>
      <c r="Y32" s="54"/>
      <c r="Z32" s="54"/>
      <c r="AA32" s="54"/>
      <c r="AB32" s="54"/>
      <c r="AC32" s="54"/>
      <c r="AD32" s="54"/>
      <c r="AE32" s="54"/>
      <c r="AF32" s="54"/>
      <c r="AG32" s="54"/>
      <c r="AH32" s="54"/>
      <c r="AI32" s="54"/>
    </row>
    <row r="33" spans="2:54">
      <c r="B33" s="26"/>
      <c r="C33" s="28"/>
      <c r="D33" s="29" t="s">
        <v>14</v>
      </c>
      <c r="E33" s="32" t="s">
        <v>5</v>
      </c>
      <c r="F33" s="33">
        <v>5</v>
      </c>
      <c r="G33" s="30"/>
      <c r="H33" s="33">
        <v>5</v>
      </c>
      <c r="I33" s="28"/>
      <c r="J33" s="33">
        <v>5</v>
      </c>
      <c r="K33" s="30"/>
      <c r="L33" s="33">
        <v>5</v>
      </c>
      <c r="M33" s="28"/>
      <c r="N33" s="33">
        <v>5</v>
      </c>
      <c r="O33" s="30"/>
      <c r="P33" s="33">
        <v>5</v>
      </c>
      <c r="Q33" s="28"/>
      <c r="R33" s="33">
        <v>5</v>
      </c>
      <c r="S33" s="30"/>
      <c r="T33" s="33">
        <v>5</v>
      </c>
      <c r="U33" s="28"/>
      <c r="V33" s="54"/>
      <c r="X33" s="54"/>
      <c r="Y33" s="54"/>
      <c r="Z33" s="54"/>
      <c r="AA33" s="54"/>
      <c r="AB33" s="54"/>
      <c r="AC33" s="54"/>
      <c r="AD33" s="54"/>
      <c r="AE33" s="54"/>
      <c r="AF33" s="54"/>
      <c r="AG33" s="54"/>
      <c r="AH33" s="54"/>
      <c r="AI33" s="54"/>
    </row>
    <row r="34" spans="2:54">
      <c r="B34" s="26"/>
      <c r="C34" s="28"/>
      <c r="D34" s="29" t="s">
        <v>0</v>
      </c>
      <c r="E34" s="32" t="s">
        <v>8</v>
      </c>
      <c r="F34" s="17">
        <v>1.5</v>
      </c>
      <c r="G34" s="30"/>
      <c r="H34" s="83">
        <f>F34</f>
        <v>1.5</v>
      </c>
      <c r="I34" s="28"/>
      <c r="J34" s="83">
        <f>H34</f>
        <v>1.5</v>
      </c>
      <c r="K34" s="30"/>
      <c r="L34" s="83">
        <f>J34</f>
        <v>1.5</v>
      </c>
      <c r="M34" s="28"/>
      <c r="N34" s="83">
        <f>L34</f>
        <v>1.5</v>
      </c>
      <c r="O34" s="30"/>
      <c r="P34" s="83">
        <f>N34</f>
        <v>1.5</v>
      </c>
      <c r="Q34" s="28"/>
      <c r="R34" s="83">
        <f>P34</f>
        <v>1.5</v>
      </c>
      <c r="S34" s="30"/>
      <c r="T34" s="83">
        <f>R34</f>
        <v>1.5</v>
      </c>
      <c r="U34" s="28"/>
      <c r="V34" s="54"/>
      <c r="X34" s="54"/>
      <c r="Y34" s="54"/>
      <c r="Z34" s="54"/>
      <c r="AA34" s="54"/>
      <c r="AB34" s="54"/>
      <c r="AC34" s="54"/>
      <c r="AD34" s="54"/>
      <c r="AE34" s="54"/>
      <c r="AF34" s="54"/>
      <c r="AG34" s="54"/>
      <c r="AH34" s="54"/>
      <c r="AI34" s="54"/>
    </row>
    <row r="35" spans="2:54" ht="16.5" customHeight="1">
      <c r="B35" s="58"/>
      <c r="C35" s="34"/>
      <c r="D35" s="35" t="s">
        <v>74</v>
      </c>
      <c r="E35" s="36" t="s">
        <v>7</v>
      </c>
      <c r="F35" s="17">
        <v>2.12</v>
      </c>
      <c r="G35" s="30"/>
      <c r="H35" s="83">
        <f t="shared" ref="H35:T37" si="0">F35</f>
        <v>2.12</v>
      </c>
      <c r="I35" s="30"/>
      <c r="J35" s="83">
        <f t="shared" si="0"/>
        <v>2.12</v>
      </c>
      <c r="K35" s="30"/>
      <c r="L35" s="83">
        <f t="shared" si="0"/>
        <v>2.12</v>
      </c>
      <c r="M35" s="30"/>
      <c r="N35" s="83">
        <f t="shared" si="0"/>
        <v>2.12</v>
      </c>
      <c r="O35" s="30"/>
      <c r="P35" s="83">
        <f t="shared" si="0"/>
        <v>2.12</v>
      </c>
      <c r="Q35" s="30"/>
      <c r="R35" s="83">
        <f t="shared" si="0"/>
        <v>2.12</v>
      </c>
      <c r="S35" s="30"/>
      <c r="T35" s="83">
        <f t="shared" si="0"/>
        <v>2.12</v>
      </c>
      <c r="U35" s="30"/>
      <c r="V35" s="54"/>
      <c r="X35" s="54"/>
      <c r="Y35" s="54"/>
      <c r="Z35" s="54"/>
      <c r="AA35" s="54"/>
      <c r="AB35" s="54"/>
      <c r="AC35" s="54"/>
      <c r="AD35" s="54"/>
      <c r="AE35" s="54"/>
      <c r="AF35" s="54"/>
      <c r="AG35" s="54"/>
      <c r="AH35" s="54"/>
      <c r="AI35" s="54"/>
      <c r="AS35" s="5"/>
      <c r="AT35" s="5"/>
      <c r="AU35" s="5"/>
      <c r="AV35" s="5"/>
      <c r="AW35" s="5"/>
      <c r="AX35" s="5"/>
      <c r="AY35" s="5"/>
      <c r="AZ35" s="5"/>
      <c r="BA35" s="5"/>
      <c r="BB35" s="5"/>
    </row>
    <row r="36" spans="2:54">
      <c r="B36" s="26"/>
      <c r="C36" s="28"/>
      <c r="D36" s="37" t="s">
        <v>1</v>
      </c>
      <c r="E36" s="32" t="s">
        <v>4</v>
      </c>
      <c r="F36" s="17">
        <v>61</v>
      </c>
      <c r="G36" s="30"/>
      <c r="H36" s="83">
        <f t="shared" si="0"/>
        <v>61</v>
      </c>
      <c r="I36" s="28"/>
      <c r="J36" s="83">
        <f t="shared" si="0"/>
        <v>61</v>
      </c>
      <c r="K36" s="30"/>
      <c r="L36" s="83">
        <f t="shared" si="0"/>
        <v>61</v>
      </c>
      <c r="M36" s="28"/>
      <c r="N36" s="83">
        <f t="shared" si="0"/>
        <v>61</v>
      </c>
      <c r="O36" s="30"/>
      <c r="P36" s="83">
        <f t="shared" si="0"/>
        <v>61</v>
      </c>
      <c r="Q36" s="28"/>
      <c r="R36" s="83">
        <f t="shared" si="0"/>
        <v>61</v>
      </c>
      <c r="S36" s="30"/>
      <c r="T36" s="83">
        <f t="shared" si="0"/>
        <v>61</v>
      </c>
      <c r="U36" s="28"/>
      <c r="V36" s="54"/>
      <c r="X36" s="54"/>
      <c r="Y36" s="54"/>
      <c r="Z36" s="54"/>
      <c r="AA36" s="54"/>
      <c r="AB36" s="54"/>
      <c r="AC36" s="54"/>
      <c r="AD36" s="54"/>
      <c r="AE36" s="54"/>
      <c r="AF36" s="54"/>
      <c r="AG36" s="54"/>
      <c r="AH36" s="54"/>
      <c r="AI36" s="54"/>
    </row>
    <row r="37" spans="2:54">
      <c r="B37" s="26"/>
      <c r="C37" s="28"/>
      <c r="D37" s="37" t="s">
        <v>9</v>
      </c>
      <c r="E37" s="32" t="s">
        <v>78</v>
      </c>
      <c r="F37" s="17">
        <v>4</v>
      </c>
      <c r="G37" s="30"/>
      <c r="H37" s="83">
        <f t="shared" si="0"/>
        <v>4</v>
      </c>
      <c r="I37" s="28"/>
      <c r="J37" s="83">
        <f t="shared" si="0"/>
        <v>4</v>
      </c>
      <c r="K37" s="30"/>
      <c r="L37" s="83">
        <f t="shared" si="0"/>
        <v>4</v>
      </c>
      <c r="M37" s="28"/>
      <c r="N37" s="83">
        <f t="shared" si="0"/>
        <v>4</v>
      </c>
      <c r="O37" s="30"/>
      <c r="P37" s="83">
        <f t="shared" si="0"/>
        <v>4</v>
      </c>
      <c r="Q37" s="28"/>
      <c r="R37" s="83">
        <f t="shared" si="0"/>
        <v>4</v>
      </c>
      <c r="S37" s="30"/>
      <c r="T37" s="83">
        <f t="shared" si="0"/>
        <v>4</v>
      </c>
      <c r="U37" s="28"/>
      <c r="V37" s="54"/>
      <c r="X37" s="54"/>
      <c r="Y37" s="54"/>
      <c r="Z37" s="54"/>
      <c r="AA37" s="54"/>
      <c r="AB37" s="54"/>
      <c r="AC37" s="54"/>
      <c r="AD37" s="54"/>
      <c r="AE37" s="54"/>
      <c r="AF37" s="54"/>
      <c r="AG37" s="54"/>
      <c r="AH37" s="54"/>
      <c r="AI37" s="54"/>
    </row>
    <row r="38" spans="2:54" ht="15.95" customHeight="1">
      <c r="B38" s="26"/>
      <c r="C38" s="28"/>
      <c r="D38" s="29"/>
      <c r="E38" s="28"/>
      <c r="F38" s="30"/>
      <c r="G38" s="30"/>
      <c r="H38" s="30"/>
      <c r="I38" s="28"/>
      <c r="J38" s="30"/>
      <c r="K38" s="30"/>
      <c r="L38" s="30"/>
      <c r="M38" s="28"/>
      <c r="N38" s="30"/>
      <c r="O38" s="30"/>
      <c r="P38" s="30"/>
      <c r="Q38" s="28"/>
      <c r="R38" s="30"/>
      <c r="S38" s="30"/>
      <c r="T38" s="30"/>
      <c r="U38" s="28"/>
      <c r="V38" s="54"/>
      <c r="X38" s="54"/>
      <c r="Y38" s="54"/>
      <c r="Z38" s="54"/>
      <c r="AA38" s="54"/>
      <c r="AB38" s="54"/>
      <c r="AC38" s="54"/>
      <c r="AD38" s="54"/>
      <c r="AE38" s="54"/>
      <c r="AF38" s="54"/>
      <c r="AG38" s="54"/>
      <c r="AH38" s="54"/>
      <c r="AI38" s="54"/>
    </row>
    <row r="39" spans="2:54">
      <c r="B39" s="26"/>
      <c r="C39" s="57"/>
      <c r="D39" s="57"/>
      <c r="E39" s="57"/>
      <c r="F39" s="59"/>
      <c r="G39" s="59"/>
      <c r="H39" s="59"/>
      <c r="I39" s="26"/>
      <c r="J39" s="59"/>
      <c r="K39" s="59"/>
      <c r="L39" s="59"/>
      <c r="M39" s="26"/>
      <c r="N39" s="59"/>
      <c r="O39" s="59"/>
      <c r="P39" s="59"/>
      <c r="Q39" s="26"/>
      <c r="R39" s="59"/>
      <c r="S39" s="59"/>
      <c r="T39" s="59"/>
      <c r="U39" s="26"/>
      <c r="V39" s="54"/>
      <c r="X39" s="54"/>
      <c r="Y39" s="54"/>
      <c r="Z39" s="54"/>
      <c r="AA39" s="54"/>
      <c r="AB39" s="54"/>
      <c r="AC39" s="54"/>
      <c r="AD39" s="54"/>
      <c r="AE39" s="54"/>
      <c r="AF39" s="54"/>
      <c r="AG39" s="54"/>
      <c r="AH39" s="54"/>
      <c r="AI39" s="54"/>
    </row>
    <row r="40" spans="2:54">
      <c r="B40" s="26"/>
      <c r="C40" s="10"/>
      <c r="D40" s="10"/>
      <c r="E40" s="10"/>
      <c r="F40" s="25"/>
      <c r="G40" s="25"/>
      <c r="H40" s="25"/>
      <c r="I40" s="10"/>
      <c r="J40" s="25"/>
      <c r="K40" s="25"/>
      <c r="L40" s="25"/>
      <c r="M40" s="10"/>
      <c r="N40" s="25"/>
      <c r="O40" s="25"/>
      <c r="P40" s="25"/>
      <c r="Q40" s="10"/>
      <c r="R40" s="25"/>
      <c r="S40" s="25"/>
      <c r="T40" s="25"/>
      <c r="U40" s="10"/>
      <c r="V40" s="54"/>
      <c r="X40" s="54"/>
      <c r="Y40" s="54"/>
      <c r="Z40" s="54"/>
      <c r="AA40" s="54"/>
      <c r="AB40" s="54"/>
      <c r="AC40" s="54"/>
      <c r="AD40" s="54"/>
      <c r="AE40" s="54"/>
      <c r="AF40" s="54"/>
      <c r="AG40" s="54"/>
      <c r="AH40" s="54"/>
      <c r="AI40" s="54"/>
    </row>
    <row r="41" spans="2:54" ht="23.25">
      <c r="B41" s="26"/>
      <c r="C41" s="101" t="s">
        <v>50</v>
      </c>
      <c r="D41" s="101"/>
      <c r="E41" s="101"/>
      <c r="F41" s="25"/>
      <c r="G41" s="25"/>
      <c r="H41" s="25"/>
      <c r="I41" s="10"/>
      <c r="J41" s="25"/>
      <c r="K41" s="25"/>
      <c r="L41" s="25"/>
      <c r="M41" s="10"/>
      <c r="N41" s="25"/>
      <c r="O41" s="25"/>
      <c r="P41" s="25"/>
      <c r="Q41" s="10"/>
      <c r="R41" s="25"/>
      <c r="S41" s="25"/>
      <c r="T41" s="25"/>
      <c r="U41" s="10"/>
      <c r="V41" s="54"/>
      <c r="X41" s="54"/>
      <c r="Y41" s="54"/>
      <c r="Z41" s="54"/>
      <c r="AA41" s="54"/>
      <c r="AB41" s="54"/>
      <c r="AC41" s="54"/>
      <c r="AD41" s="54"/>
      <c r="AE41" s="54"/>
      <c r="AF41" s="54"/>
      <c r="AG41" s="54"/>
      <c r="AH41" s="54"/>
      <c r="AI41" s="54"/>
    </row>
    <row r="42" spans="2:54">
      <c r="B42" s="26"/>
      <c r="C42" s="25"/>
      <c r="D42" s="25"/>
      <c r="E42" s="25"/>
      <c r="F42" s="25"/>
      <c r="G42" s="25"/>
      <c r="H42" s="25"/>
      <c r="I42" s="10"/>
      <c r="J42" s="25"/>
      <c r="K42" s="25"/>
      <c r="L42" s="25"/>
      <c r="M42" s="10"/>
      <c r="N42" s="25"/>
      <c r="O42" s="25"/>
      <c r="P42" s="25"/>
      <c r="Q42" s="10"/>
      <c r="R42" s="25"/>
      <c r="S42" s="25"/>
      <c r="T42" s="25"/>
      <c r="U42" s="10"/>
      <c r="V42" s="54"/>
      <c r="X42" s="54"/>
      <c r="Y42" s="54"/>
      <c r="Z42" s="54"/>
      <c r="AA42" s="54"/>
      <c r="AB42" s="54"/>
      <c r="AC42" s="54"/>
      <c r="AD42" s="54"/>
      <c r="AE42" s="54"/>
      <c r="AF42" s="54"/>
      <c r="AG42" s="54"/>
      <c r="AH42" s="54"/>
      <c r="AI42" s="54"/>
    </row>
    <row r="43" spans="2:54" ht="15.75">
      <c r="B43" s="26"/>
      <c r="C43" s="10"/>
      <c r="D43" s="38" t="s">
        <v>10</v>
      </c>
      <c r="E43" s="39" t="s">
        <v>3</v>
      </c>
      <c r="F43" s="40">
        <f>(F10+F11)*F26+F12</f>
        <v>0</v>
      </c>
      <c r="G43" s="40"/>
      <c r="H43" s="40">
        <f t="shared" ref="H43:T43" si="1">(H10+H11)*H26+H12</f>
        <v>0</v>
      </c>
      <c r="I43" s="40"/>
      <c r="J43" s="40">
        <f t="shared" si="1"/>
        <v>0</v>
      </c>
      <c r="K43" s="40"/>
      <c r="L43" s="40">
        <f t="shared" si="1"/>
        <v>0</v>
      </c>
      <c r="M43" s="40"/>
      <c r="N43" s="40">
        <f t="shared" si="1"/>
        <v>0</v>
      </c>
      <c r="O43" s="40"/>
      <c r="P43" s="40">
        <f t="shared" si="1"/>
        <v>0</v>
      </c>
      <c r="Q43" s="40"/>
      <c r="R43" s="40">
        <f t="shared" si="1"/>
        <v>0</v>
      </c>
      <c r="S43" s="40"/>
      <c r="T43" s="40">
        <f t="shared" si="1"/>
        <v>0</v>
      </c>
      <c r="U43" s="10"/>
      <c r="V43" s="54"/>
      <c r="X43" s="54"/>
      <c r="Y43" s="54"/>
      <c r="Z43" s="54"/>
      <c r="AA43" s="54"/>
      <c r="AB43" s="54"/>
      <c r="AC43" s="54"/>
      <c r="AD43" s="54"/>
      <c r="AE43" s="54"/>
      <c r="AF43" s="54"/>
      <c r="AG43" s="54"/>
      <c r="AH43" s="54"/>
      <c r="AI43" s="54"/>
    </row>
    <row r="44" spans="2:54" ht="15.75">
      <c r="B44" s="26"/>
      <c r="C44" s="10"/>
      <c r="D44" s="38" t="s">
        <v>27</v>
      </c>
      <c r="E44" s="39" t="s">
        <v>79</v>
      </c>
      <c r="F44" s="40">
        <f>SUM(F102:F121)</f>
        <v>0</v>
      </c>
      <c r="G44" s="40"/>
      <c r="H44" s="40">
        <f t="shared" ref="H44:R44" si="2">SUM(H102:H121)</f>
        <v>0</v>
      </c>
      <c r="I44" s="40"/>
      <c r="J44" s="40">
        <f t="shared" si="2"/>
        <v>0</v>
      </c>
      <c r="K44" s="40"/>
      <c r="L44" s="40">
        <f t="shared" si="2"/>
        <v>0</v>
      </c>
      <c r="M44" s="40"/>
      <c r="N44" s="40">
        <f t="shared" si="2"/>
        <v>0</v>
      </c>
      <c r="O44" s="40"/>
      <c r="P44" s="40">
        <f t="shared" si="2"/>
        <v>0</v>
      </c>
      <c r="Q44" s="40"/>
      <c r="R44" s="40">
        <f t="shared" si="2"/>
        <v>0</v>
      </c>
      <c r="S44" s="40"/>
      <c r="T44" s="40">
        <f>SUM(T102:T121)</f>
        <v>0</v>
      </c>
      <c r="U44" s="10"/>
      <c r="V44" s="54"/>
      <c r="X44" s="54"/>
      <c r="Y44" s="54"/>
      <c r="Z44" s="54"/>
      <c r="AA44" s="54"/>
      <c r="AB44" s="54"/>
      <c r="AC44" s="54"/>
      <c r="AD44" s="54"/>
      <c r="AE44" s="54"/>
      <c r="AF44" s="54"/>
      <c r="AG44" s="54"/>
      <c r="AH44" s="54"/>
      <c r="AI44" s="54"/>
    </row>
    <row r="45" spans="2:54" ht="15.75">
      <c r="B45" s="26"/>
      <c r="C45" s="10"/>
      <c r="D45" s="38"/>
      <c r="E45" s="39"/>
      <c r="F45" s="40"/>
      <c r="G45" s="40"/>
      <c r="H45" s="40"/>
      <c r="I45" s="10"/>
      <c r="J45" s="40"/>
      <c r="K45" s="40"/>
      <c r="L45" s="40"/>
      <c r="M45" s="10"/>
      <c r="N45" s="40"/>
      <c r="O45" s="40"/>
      <c r="P45" s="40"/>
      <c r="Q45" s="10"/>
      <c r="R45" s="40"/>
      <c r="S45" s="40"/>
      <c r="T45" s="40"/>
      <c r="U45" s="10"/>
      <c r="V45" s="54"/>
      <c r="X45" s="54"/>
      <c r="Y45" s="54"/>
      <c r="Z45" s="54"/>
      <c r="AA45" s="54"/>
      <c r="AB45" s="54"/>
      <c r="AC45" s="54"/>
      <c r="AD45" s="54"/>
      <c r="AE45" s="54"/>
      <c r="AF45" s="54"/>
      <c r="AG45" s="54"/>
      <c r="AH45" s="54"/>
      <c r="AI45" s="54"/>
    </row>
    <row r="46" spans="2:54" ht="15.95" customHeight="1" thickBot="1">
      <c r="B46" s="26"/>
      <c r="C46" s="10"/>
      <c r="D46" s="41" t="s">
        <v>2</v>
      </c>
      <c r="E46" s="42" t="s">
        <v>80</v>
      </c>
      <c r="F46" s="62">
        <f>SUM(F43:F44)</f>
        <v>0</v>
      </c>
      <c r="G46" s="61"/>
      <c r="H46" s="62">
        <f t="shared" ref="H46" si="3">SUM(H43:H44)</f>
        <v>0</v>
      </c>
      <c r="I46" s="10"/>
      <c r="J46" s="62">
        <f>NPV(J37*0.01,J43,H101:H151)</f>
        <v>0</v>
      </c>
      <c r="K46" s="61"/>
      <c r="L46" s="43">
        <f>NPV(L37*0.01,L43,J101:J151)</f>
        <v>0</v>
      </c>
      <c r="M46" s="10"/>
      <c r="N46" s="62">
        <f>NPV(N37*0.01,N43,L101:L151)</f>
        <v>0</v>
      </c>
      <c r="O46" s="61"/>
      <c r="P46" s="43">
        <f>NPV(P37*0.01,P43,N101:N151)</f>
        <v>0</v>
      </c>
      <c r="Q46" s="10"/>
      <c r="R46" s="62">
        <f>NPV(R37*0.01,R43,P101:P151)</f>
        <v>0</v>
      </c>
      <c r="S46" s="61"/>
      <c r="T46" s="43">
        <f>NPV(T37*0.01,T43,R101:R151)</f>
        <v>0</v>
      </c>
      <c r="U46" s="10"/>
      <c r="V46" s="54"/>
      <c r="X46" s="54"/>
      <c r="Y46" s="54"/>
      <c r="Z46" s="54"/>
      <c r="AA46" s="54"/>
      <c r="AB46" s="54"/>
      <c r="AC46" s="54"/>
      <c r="AD46" s="54"/>
      <c r="AE46" s="54"/>
      <c r="AF46" s="54"/>
      <c r="AG46" s="54"/>
      <c r="AH46" s="54"/>
      <c r="AI46" s="54"/>
    </row>
    <row r="47" spans="2:54" ht="24" customHeight="1" thickTop="1">
      <c r="B47" s="26"/>
      <c r="C47" s="10"/>
      <c r="D47" s="24"/>
      <c r="E47" s="10"/>
      <c r="F47" s="44"/>
      <c r="G47" s="44"/>
      <c r="H47" s="44"/>
      <c r="I47" s="10"/>
      <c r="J47" s="44"/>
      <c r="K47" s="44"/>
      <c r="L47" s="44"/>
      <c r="M47" s="10"/>
      <c r="N47" s="44"/>
      <c r="O47" s="44"/>
      <c r="P47" s="44"/>
      <c r="Q47" s="10"/>
      <c r="R47" s="44"/>
      <c r="S47" s="44"/>
      <c r="T47" s="44"/>
      <c r="U47" s="10"/>
      <c r="V47" s="54"/>
      <c r="X47" s="54"/>
      <c r="Y47" s="54"/>
      <c r="Z47" s="54"/>
      <c r="AA47" s="54"/>
      <c r="AB47" s="54"/>
      <c r="AC47" s="54"/>
      <c r="AD47" s="54"/>
      <c r="AE47" s="54"/>
      <c r="AF47" s="54"/>
      <c r="AG47" s="54"/>
      <c r="AH47" s="54"/>
      <c r="AI47" s="54"/>
    </row>
    <row r="48" spans="2:54">
      <c r="B48" s="26"/>
      <c r="C48" s="10"/>
      <c r="D48" s="10"/>
      <c r="E48" s="10"/>
      <c r="F48" s="25"/>
      <c r="G48" s="25"/>
      <c r="H48" s="25"/>
      <c r="I48" s="10"/>
      <c r="J48" s="25"/>
      <c r="K48" s="25"/>
      <c r="L48" s="25"/>
      <c r="M48" s="10"/>
      <c r="N48" s="25"/>
      <c r="O48" s="25"/>
      <c r="P48" s="25"/>
      <c r="Q48" s="10"/>
      <c r="R48" s="25"/>
      <c r="S48" s="25"/>
      <c r="T48" s="25"/>
      <c r="U48" s="10"/>
      <c r="V48" s="54"/>
      <c r="X48" s="54"/>
      <c r="Y48" s="54"/>
      <c r="Z48" s="54"/>
      <c r="AA48" s="54"/>
      <c r="AB48" s="54"/>
      <c r="AC48" s="54"/>
      <c r="AD48" s="54"/>
      <c r="AE48" s="54"/>
      <c r="AF48" s="54"/>
      <c r="AG48" s="54"/>
      <c r="AH48" s="54"/>
      <c r="AI48" s="54"/>
    </row>
    <row r="49" spans="2:35">
      <c r="B49" s="26"/>
      <c r="C49" s="45"/>
      <c r="D49" s="45"/>
      <c r="E49" s="45"/>
      <c r="F49" s="46"/>
      <c r="G49" s="46"/>
      <c r="H49" s="46"/>
      <c r="I49" s="45"/>
      <c r="J49" s="46"/>
      <c r="K49" s="46"/>
      <c r="L49" s="46"/>
      <c r="M49" s="45"/>
      <c r="N49" s="46"/>
      <c r="O49" s="46"/>
      <c r="P49" s="46"/>
      <c r="Q49" s="45"/>
      <c r="R49" s="46"/>
      <c r="S49" s="46"/>
      <c r="T49" s="46"/>
      <c r="U49" s="45"/>
      <c r="V49" s="54"/>
      <c r="X49" s="54"/>
      <c r="Y49" s="54"/>
      <c r="Z49" s="54"/>
      <c r="AA49" s="54"/>
      <c r="AB49" s="54"/>
      <c r="AC49" s="54"/>
      <c r="AD49" s="54"/>
      <c r="AE49" s="54"/>
      <c r="AF49" s="54"/>
      <c r="AG49" s="54"/>
      <c r="AH49" s="54"/>
      <c r="AI49" s="54"/>
    </row>
    <row r="50" spans="2:35">
      <c r="B50" s="26"/>
      <c r="C50" s="45"/>
      <c r="D50" s="45"/>
      <c r="E50" s="45"/>
      <c r="F50" s="46"/>
      <c r="G50" s="46"/>
      <c r="H50" s="46"/>
      <c r="I50" s="45"/>
      <c r="J50" s="46"/>
      <c r="K50" s="46"/>
      <c r="L50" s="46"/>
      <c r="M50" s="45"/>
      <c r="N50" s="46"/>
      <c r="O50" s="46"/>
      <c r="P50" s="46"/>
      <c r="Q50" s="45"/>
      <c r="R50" s="46"/>
      <c r="S50" s="46"/>
      <c r="T50" s="46"/>
      <c r="U50" s="45"/>
      <c r="V50" s="54"/>
      <c r="X50" s="54"/>
      <c r="Y50" s="54"/>
      <c r="Z50" s="54"/>
      <c r="AA50" s="54"/>
      <c r="AB50" s="54"/>
      <c r="AC50" s="54"/>
      <c r="AD50" s="54"/>
      <c r="AE50" s="54"/>
      <c r="AF50" s="54"/>
      <c r="AG50" s="54"/>
      <c r="AH50" s="54"/>
      <c r="AI50" s="54"/>
    </row>
    <row r="51" spans="2:35">
      <c r="B51" s="26"/>
      <c r="C51" s="45"/>
      <c r="D51" s="45"/>
      <c r="E51" s="45"/>
      <c r="F51" s="46"/>
      <c r="G51" s="46"/>
      <c r="H51" s="46"/>
      <c r="I51" s="45"/>
      <c r="J51" s="46"/>
      <c r="K51" s="46"/>
      <c r="L51" s="46"/>
      <c r="M51" s="45"/>
      <c r="N51" s="46"/>
      <c r="O51" s="46"/>
      <c r="P51" s="46"/>
      <c r="Q51" s="45"/>
      <c r="R51" s="46"/>
      <c r="S51" s="46"/>
      <c r="T51" s="46"/>
      <c r="U51" s="45"/>
      <c r="V51" s="54"/>
      <c r="X51" s="54"/>
      <c r="Y51" s="54"/>
      <c r="Z51" s="54"/>
      <c r="AA51" s="54"/>
      <c r="AB51" s="54"/>
      <c r="AC51" s="54"/>
      <c r="AD51" s="54"/>
      <c r="AE51" s="54"/>
      <c r="AF51" s="54"/>
      <c r="AG51" s="54"/>
      <c r="AH51" s="54"/>
      <c r="AI51" s="54"/>
    </row>
    <row r="52" spans="2:35">
      <c r="B52" s="26"/>
      <c r="C52" s="10"/>
      <c r="D52" s="10"/>
      <c r="E52" s="10"/>
      <c r="F52" s="25"/>
      <c r="G52" s="25"/>
      <c r="H52" s="25"/>
      <c r="I52" s="10"/>
      <c r="J52" s="25"/>
      <c r="K52" s="25"/>
      <c r="L52" s="25"/>
      <c r="M52" s="10"/>
      <c r="N52" s="25"/>
      <c r="O52" s="25"/>
      <c r="P52" s="25"/>
      <c r="Q52" s="10"/>
      <c r="R52" s="25"/>
      <c r="S52" s="25"/>
      <c r="T52" s="25"/>
      <c r="U52" s="10"/>
      <c r="V52" s="54"/>
      <c r="X52" s="54"/>
      <c r="Y52" s="54"/>
      <c r="Z52" s="54"/>
      <c r="AA52" s="54"/>
      <c r="AB52" s="54"/>
      <c r="AC52" s="54"/>
      <c r="AD52" s="54"/>
      <c r="AE52" s="54"/>
      <c r="AF52" s="54"/>
      <c r="AG52" s="54"/>
      <c r="AH52" s="54"/>
      <c r="AI52" s="54"/>
    </row>
    <row r="53" spans="2:35">
      <c r="B53" s="26"/>
      <c r="C53" s="10"/>
      <c r="D53" s="10"/>
      <c r="E53" s="10"/>
      <c r="F53" s="25"/>
      <c r="G53" s="25"/>
      <c r="H53" s="25"/>
      <c r="I53" s="10"/>
      <c r="J53" s="25"/>
      <c r="K53" s="25"/>
      <c r="L53" s="25"/>
      <c r="M53" s="10"/>
      <c r="N53" s="25"/>
      <c r="O53" s="25"/>
      <c r="P53" s="25"/>
      <c r="Q53" s="10"/>
      <c r="R53" s="25"/>
      <c r="S53" s="25"/>
      <c r="T53" s="25"/>
      <c r="U53" s="10"/>
      <c r="V53" s="54"/>
      <c r="X53" s="54"/>
      <c r="Y53" s="54"/>
      <c r="Z53" s="54"/>
      <c r="AA53" s="54"/>
      <c r="AB53" s="54"/>
      <c r="AC53" s="54"/>
      <c r="AD53" s="54"/>
      <c r="AE53" s="54"/>
      <c r="AF53" s="54"/>
      <c r="AG53" s="54"/>
      <c r="AH53" s="54"/>
      <c r="AI53" s="54"/>
    </row>
    <row r="54" spans="2:35">
      <c r="B54" s="26"/>
      <c r="C54" s="10"/>
      <c r="D54" s="10"/>
      <c r="E54" s="10"/>
      <c r="F54" s="25"/>
      <c r="G54" s="25"/>
      <c r="H54" s="25"/>
      <c r="I54" s="10"/>
      <c r="J54" s="25"/>
      <c r="K54" s="25"/>
      <c r="L54" s="25"/>
      <c r="M54" s="10"/>
      <c r="N54" s="25"/>
      <c r="O54" s="25"/>
      <c r="P54" s="25"/>
      <c r="Q54" s="10"/>
      <c r="R54" s="25"/>
      <c r="S54" s="25"/>
      <c r="T54" s="25"/>
      <c r="U54" s="10"/>
      <c r="V54" s="54"/>
      <c r="X54" s="54"/>
      <c r="Y54" s="54"/>
      <c r="Z54" s="54"/>
      <c r="AA54" s="54"/>
      <c r="AB54" s="54"/>
      <c r="AC54" s="54"/>
      <c r="AD54" s="54"/>
      <c r="AE54" s="54"/>
      <c r="AF54" s="54"/>
      <c r="AG54" s="54"/>
      <c r="AH54" s="54"/>
      <c r="AI54" s="54"/>
    </row>
    <row r="55" spans="2:35">
      <c r="B55" s="26"/>
      <c r="C55" s="10"/>
      <c r="D55" s="10"/>
      <c r="E55" s="10"/>
      <c r="F55" s="25"/>
      <c r="G55" s="25"/>
      <c r="H55" s="25"/>
      <c r="I55" s="10"/>
      <c r="J55" s="25"/>
      <c r="K55" s="25"/>
      <c r="L55" s="25"/>
      <c r="M55" s="10"/>
      <c r="N55" s="25"/>
      <c r="O55" s="25"/>
      <c r="P55" s="25"/>
      <c r="Q55" s="10"/>
      <c r="R55" s="25"/>
      <c r="S55" s="25"/>
      <c r="T55" s="25"/>
      <c r="U55" s="10"/>
      <c r="V55" s="54"/>
      <c r="X55" s="54"/>
      <c r="Y55" s="54"/>
      <c r="Z55" s="54"/>
      <c r="AA55" s="54"/>
      <c r="AB55" s="54"/>
      <c r="AC55" s="54"/>
      <c r="AD55" s="54"/>
      <c r="AE55" s="54"/>
      <c r="AF55" s="54"/>
      <c r="AG55" s="54"/>
      <c r="AH55" s="54"/>
      <c r="AI55" s="54"/>
    </row>
    <row r="56" spans="2:35">
      <c r="B56" s="26"/>
      <c r="C56" s="10"/>
      <c r="D56" s="10"/>
      <c r="E56" s="10"/>
      <c r="F56" s="25"/>
      <c r="G56" s="25"/>
      <c r="H56" s="25"/>
      <c r="I56" s="10"/>
      <c r="J56" s="25"/>
      <c r="K56" s="25"/>
      <c r="L56" s="25"/>
      <c r="M56" s="10"/>
      <c r="N56" s="25"/>
      <c r="O56" s="25"/>
      <c r="P56" s="25"/>
      <c r="Q56" s="10"/>
      <c r="R56" s="25"/>
      <c r="S56" s="25"/>
      <c r="T56" s="25"/>
      <c r="U56" s="10"/>
      <c r="V56" s="54"/>
      <c r="X56" s="54"/>
      <c r="Y56" s="54"/>
      <c r="Z56" s="54"/>
      <c r="AA56" s="54"/>
      <c r="AB56" s="54"/>
      <c r="AC56" s="54"/>
      <c r="AD56" s="54"/>
      <c r="AE56" s="54"/>
      <c r="AF56" s="54"/>
      <c r="AG56" s="54"/>
      <c r="AH56" s="54"/>
      <c r="AI56" s="54"/>
    </row>
    <row r="57" spans="2:35">
      <c r="B57" s="26"/>
      <c r="C57" s="10"/>
      <c r="D57" s="10"/>
      <c r="E57" s="10"/>
      <c r="F57" s="25"/>
      <c r="G57" s="25"/>
      <c r="H57" s="25"/>
      <c r="I57" s="10"/>
      <c r="J57" s="25"/>
      <c r="K57" s="25"/>
      <c r="L57" s="25"/>
      <c r="M57" s="10"/>
      <c r="N57" s="25"/>
      <c r="O57" s="25"/>
      <c r="P57" s="25"/>
      <c r="Q57" s="10"/>
      <c r="R57" s="25"/>
      <c r="S57" s="25"/>
      <c r="T57" s="25"/>
      <c r="U57" s="10"/>
      <c r="V57" s="54"/>
      <c r="X57" s="54"/>
      <c r="Y57" s="54"/>
      <c r="Z57" s="54"/>
      <c r="AA57" s="54"/>
      <c r="AB57" s="54"/>
      <c r="AC57" s="54"/>
      <c r="AD57" s="54"/>
      <c r="AE57" s="54"/>
      <c r="AF57" s="54"/>
      <c r="AG57" s="54"/>
      <c r="AH57" s="54"/>
      <c r="AI57" s="54"/>
    </row>
    <row r="58" spans="2:35">
      <c r="B58" s="26"/>
      <c r="C58" s="10"/>
      <c r="D58" s="10"/>
      <c r="E58" s="10"/>
      <c r="F58" s="25"/>
      <c r="G58" s="25"/>
      <c r="H58" s="25"/>
      <c r="I58" s="10"/>
      <c r="J58" s="25"/>
      <c r="K58" s="25"/>
      <c r="L58" s="25"/>
      <c r="M58" s="10"/>
      <c r="N58" s="25"/>
      <c r="O58" s="25"/>
      <c r="P58" s="25"/>
      <c r="Q58" s="10"/>
      <c r="R58" s="25"/>
      <c r="S58" s="25"/>
      <c r="T58" s="25"/>
      <c r="U58" s="10"/>
      <c r="V58" s="54"/>
      <c r="X58" s="54"/>
      <c r="Y58" s="54"/>
      <c r="Z58" s="54"/>
      <c r="AA58" s="54"/>
      <c r="AB58" s="54"/>
      <c r="AC58" s="54"/>
      <c r="AD58" s="54"/>
      <c r="AE58" s="54"/>
      <c r="AF58" s="54"/>
      <c r="AG58" s="54"/>
      <c r="AH58" s="54"/>
      <c r="AI58" s="54"/>
    </row>
    <row r="59" spans="2:35">
      <c r="B59" s="26"/>
      <c r="C59" s="10"/>
      <c r="D59" s="10"/>
      <c r="E59" s="10"/>
      <c r="F59" s="25"/>
      <c r="G59" s="25"/>
      <c r="H59" s="25"/>
      <c r="I59" s="10"/>
      <c r="J59" s="25"/>
      <c r="K59" s="25"/>
      <c r="L59" s="25"/>
      <c r="M59" s="10"/>
      <c r="N59" s="25"/>
      <c r="O59" s="25"/>
      <c r="P59" s="25"/>
      <c r="Q59" s="10"/>
      <c r="R59" s="25"/>
      <c r="S59" s="25"/>
      <c r="T59" s="25"/>
      <c r="U59" s="10"/>
      <c r="V59" s="54"/>
      <c r="X59" s="54"/>
      <c r="Y59" s="54"/>
      <c r="Z59" s="54"/>
      <c r="AA59" s="54"/>
      <c r="AB59" s="54"/>
      <c r="AC59" s="54"/>
      <c r="AD59" s="54"/>
      <c r="AE59" s="54"/>
      <c r="AF59" s="54"/>
      <c r="AG59" s="54"/>
      <c r="AH59" s="54"/>
      <c r="AI59" s="54"/>
    </row>
    <row r="60" spans="2:35">
      <c r="B60" s="26"/>
      <c r="C60" s="10"/>
      <c r="D60" s="10"/>
      <c r="E60" s="10"/>
      <c r="F60" s="25"/>
      <c r="G60" s="25"/>
      <c r="H60" s="25"/>
      <c r="I60" s="10"/>
      <c r="J60" s="25"/>
      <c r="K60" s="25"/>
      <c r="L60" s="25"/>
      <c r="M60" s="10"/>
      <c r="N60" s="25"/>
      <c r="O60" s="25"/>
      <c r="P60" s="25"/>
      <c r="Q60" s="10"/>
      <c r="R60" s="25"/>
      <c r="S60" s="25"/>
      <c r="T60" s="25"/>
      <c r="U60" s="10"/>
      <c r="V60" s="54"/>
      <c r="X60" s="54"/>
      <c r="Y60" s="54"/>
      <c r="Z60" s="54"/>
      <c r="AA60" s="54"/>
      <c r="AB60" s="54"/>
      <c r="AC60" s="54"/>
      <c r="AD60" s="54"/>
      <c r="AE60" s="54"/>
      <c r="AF60" s="54"/>
      <c r="AG60" s="54"/>
      <c r="AH60" s="54"/>
      <c r="AI60" s="54"/>
    </row>
    <row r="61" spans="2:35">
      <c r="B61" s="26"/>
      <c r="C61" s="10"/>
      <c r="D61" s="10"/>
      <c r="E61" s="10"/>
      <c r="F61" s="25"/>
      <c r="G61" s="25"/>
      <c r="H61" s="25"/>
      <c r="I61" s="10"/>
      <c r="J61" s="25"/>
      <c r="K61" s="25"/>
      <c r="L61" s="25"/>
      <c r="M61" s="10"/>
      <c r="N61" s="25"/>
      <c r="O61" s="25"/>
      <c r="P61" s="25"/>
      <c r="Q61" s="10"/>
      <c r="R61" s="25"/>
      <c r="S61" s="25"/>
      <c r="T61" s="25"/>
      <c r="U61" s="10"/>
      <c r="V61" s="54"/>
      <c r="X61" s="54"/>
      <c r="Y61" s="54"/>
      <c r="Z61" s="54"/>
      <c r="AA61" s="54"/>
      <c r="AB61" s="54"/>
      <c r="AC61" s="54"/>
      <c r="AD61" s="54"/>
      <c r="AE61" s="54"/>
      <c r="AF61" s="54"/>
      <c r="AG61" s="54"/>
      <c r="AH61" s="54"/>
      <c r="AI61" s="54"/>
    </row>
    <row r="62" spans="2:35" ht="18.95" customHeight="1">
      <c r="B62" s="26"/>
      <c r="C62" s="10"/>
      <c r="D62" s="10"/>
      <c r="E62" s="10"/>
      <c r="F62" s="25"/>
      <c r="G62" s="25"/>
      <c r="H62" s="25"/>
      <c r="I62" s="10"/>
      <c r="J62" s="25"/>
      <c r="K62" s="25"/>
      <c r="L62" s="25"/>
      <c r="M62" s="10"/>
      <c r="N62" s="25"/>
      <c r="O62" s="25"/>
      <c r="P62" s="25"/>
      <c r="Q62" s="10"/>
      <c r="R62" s="25"/>
      <c r="S62" s="25"/>
      <c r="T62" s="25"/>
      <c r="U62" s="10"/>
      <c r="V62" s="54"/>
      <c r="X62" s="54"/>
      <c r="Y62" s="54"/>
      <c r="Z62" s="54"/>
      <c r="AA62" s="54"/>
      <c r="AB62" s="54"/>
      <c r="AC62" s="54"/>
      <c r="AD62" s="54"/>
      <c r="AE62" s="54"/>
      <c r="AF62" s="54"/>
      <c r="AG62" s="54"/>
      <c r="AH62" s="54"/>
      <c r="AI62" s="54"/>
    </row>
    <row r="63" spans="2:35">
      <c r="B63" s="26"/>
      <c r="C63" s="26"/>
      <c r="D63" s="26"/>
      <c r="E63" s="26"/>
      <c r="F63" s="54"/>
      <c r="G63" s="54"/>
      <c r="H63" s="54"/>
      <c r="I63" s="26"/>
      <c r="J63" s="54"/>
      <c r="K63" s="54"/>
      <c r="L63" s="54"/>
      <c r="M63" s="26"/>
      <c r="N63" s="54"/>
      <c r="O63" s="54"/>
      <c r="P63" s="54"/>
      <c r="Q63" s="26"/>
      <c r="R63" s="54"/>
      <c r="S63" s="54"/>
      <c r="T63" s="54"/>
      <c r="U63" s="26"/>
      <c r="V63" s="26"/>
      <c r="X63" s="54"/>
      <c r="Y63" s="54"/>
      <c r="Z63" s="54"/>
      <c r="AA63" s="54"/>
      <c r="AB63" s="54"/>
      <c r="AC63" s="54"/>
      <c r="AD63" s="54"/>
      <c r="AE63" s="54"/>
      <c r="AF63" s="54"/>
      <c r="AG63" s="54"/>
      <c r="AH63" s="54"/>
      <c r="AI63" s="54"/>
    </row>
    <row r="64" spans="2:35" ht="400.5" customHeight="1">
      <c r="B64" s="9"/>
      <c r="C64" s="9"/>
      <c r="D64" s="9"/>
      <c r="E64" s="9"/>
      <c r="F64" s="47"/>
      <c r="G64" s="47"/>
      <c r="H64" s="47"/>
      <c r="I64" s="9"/>
      <c r="J64" s="47"/>
      <c r="K64" s="47"/>
      <c r="L64" s="47"/>
      <c r="M64" s="9"/>
      <c r="N64" s="47"/>
      <c r="O64" s="47"/>
      <c r="P64" s="47"/>
      <c r="Q64" s="9"/>
      <c r="R64" s="47"/>
      <c r="S64" s="47"/>
      <c r="T64" s="47"/>
      <c r="U64" s="9"/>
    </row>
    <row r="65" spans="1:54" s="87" customFormat="1" ht="409.5" customHeight="1">
      <c r="A65" s="84"/>
      <c r="B65" s="85"/>
      <c r="C65" s="85"/>
      <c r="D65" s="85"/>
      <c r="E65" s="85"/>
      <c r="F65" s="86"/>
      <c r="G65" s="86"/>
      <c r="H65" s="86"/>
      <c r="I65" s="85"/>
      <c r="J65" s="86"/>
      <c r="K65" s="86"/>
      <c r="L65" s="86"/>
      <c r="M65" s="85"/>
      <c r="N65" s="86"/>
      <c r="O65" s="86"/>
      <c r="P65" s="86"/>
      <c r="Q65" s="85"/>
      <c r="R65" s="86"/>
      <c r="S65" s="86"/>
      <c r="T65" s="86"/>
      <c r="U65" s="85"/>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c r="AV65" s="84"/>
      <c r="AW65" s="84"/>
      <c r="AX65" s="84"/>
      <c r="AY65" s="84"/>
      <c r="AZ65" s="84"/>
      <c r="BA65" s="84"/>
      <c r="BB65" s="84"/>
    </row>
    <row r="66" spans="1:54" s="87" customFormat="1" ht="294.75" customHeight="1">
      <c r="A66" s="84"/>
      <c r="B66" s="85"/>
      <c r="C66" s="85"/>
      <c r="D66" s="85"/>
      <c r="E66" s="85"/>
      <c r="F66" s="86"/>
      <c r="G66" s="86"/>
      <c r="H66" s="86"/>
      <c r="I66" s="85"/>
      <c r="J66" s="86"/>
      <c r="K66" s="86"/>
      <c r="L66" s="86"/>
      <c r="M66" s="85"/>
      <c r="N66" s="86"/>
      <c r="O66" s="86"/>
      <c r="P66" s="86"/>
      <c r="Q66" s="85"/>
      <c r="R66" s="86"/>
      <c r="S66" s="86"/>
      <c r="T66" s="86"/>
      <c r="U66" s="85"/>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row>
    <row r="67" spans="1:54" s="87" customFormat="1" ht="228.75" customHeight="1">
      <c r="A67" s="84"/>
      <c r="B67" s="85"/>
      <c r="C67" s="88"/>
      <c r="D67" s="85" t="s">
        <v>71</v>
      </c>
      <c r="E67" s="85"/>
      <c r="F67" s="86"/>
      <c r="G67" s="86"/>
      <c r="H67" s="86"/>
      <c r="I67" s="85"/>
      <c r="J67" s="86"/>
      <c r="K67" s="86"/>
      <c r="L67" s="86"/>
      <c r="M67" s="85"/>
      <c r="N67" s="86"/>
      <c r="O67" s="86"/>
      <c r="P67" s="86"/>
      <c r="Q67" s="85"/>
      <c r="R67" s="86"/>
      <c r="S67" s="86"/>
      <c r="T67" s="86"/>
      <c r="U67" s="85"/>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row>
    <row r="68" spans="1:54" s="87" customFormat="1" ht="25.5" customHeight="1">
      <c r="A68" s="84"/>
      <c r="B68" s="85"/>
      <c r="C68" s="85"/>
      <c r="D68" s="85"/>
      <c r="E68" s="85"/>
      <c r="F68" s="89" t="str">
        <f>F8</f>
        <v>Name of PRODUCT 1</v>
      </c>
      <c r="G68" s="89">
        <f t="shared" ref="G68:T68" si="4">G8</f>
        <v>0</v>
      </c>
      <c r="H68" s="89" t="str">
        <f t="shared" si="4"/>
        <v>Navn på PRODUKT 2</v>
      </c>
      <c r="I68" s="89">
        <f t="shared" si="4"/>
        <v>0</v>
      </c>
      <c r="J68" s="89" t="str">
        <f t="shared" si="4"/>
        <v>Navn på PRODUKT 3</v>
      </c>
      <c r="K68" s="89">
        <f t="shared" si="4"/>
        <v>0</v>
      </c>
      <c r="L68" s="89" t="str">
        <f t="shared" si="4"/>
        <v>Navn på PRODUKT 4</v>
      </c>
      <c r="M68" s="89">
        <f t="shared" si="4"/>
        <v>0</v>
      </c>
      <c r="N68" s="89" t="str">
        <f t="shared" si="4"/>
        <v>Navn på PRODUKT 5</v>
      </c>
      <c r="O68" s="89">
        <f t="shared" si="4"/>
        <v>0</v>
      </c>
      <c r="P68" s="89" t="str">
        <f t="shared" si="4"/>
        <v>Navn på PRODUKT 6</v>
      </c>
      <c r="Q68" s="89">
        <f t="shared" si="4"/>
        <v>0</v>
      </c>
      <c r="R68" s="89" t="str">
        <f t="shared" si="4"/>
        <v>Navn på PRODUKT 7</v>
      </c>
      <c r="S68" s="89">
        <f t="shared" si="4"/>
        <v>0</v>
      </c>
      <c r="T68" s="89" t="str">
        <f t="shared" si="4"/>
        <v>Navn på PRODUKT 8</v>
      </c>
      <c r="U68" s="85"/>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row>
    <row r="69" spans="1:54" s="87" customFormat="1" ht="409.5" hidden="1" customHeight="1">
      <c r="A69" s="84"/>
      <c r="B69" s="85"/>
      <c r="C69" s="85"/>
      <c r="D69" s="85"/>
      <c r="E69" s="85"/>
      <c r="F69" s="86"/>
      <c r="G69" s="86"/>
      <c r="H69" s="86"/>
      <c r="I69" s="85"/>
      <c r="J69" s="86"/>
      <c r="K69" s="86"/>
      <c r="L69" s="86"/>
      <c r="M69" s="85"/>
      <c r="N69" s="86"/>
      <c r="O69" s="86"/>
      <c r="P69" s="86"/>
      <c r="Q69" s="85"/>
      <c r="R69" s="86"/>
      <c r="S69" s="86"/>
      <c r="T69" s="86"/>
      <c r="U69" s="85"/>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row>
    <row r="70" spans="1:54" s="87" customFormat="1" hidden="1">
      <c r="A70" s="84"/>
      <c r="B70" s="85"/>
      <c r="C70" s="85"/>
      <c r="D70" s="85"/>
      <c r="E70" s="85"/>
      <c r="F70" s="86"/>
      <c r="G70" s="86"/>
      <c r="H70" s="86"/>
      <c r="I70" s="85"/>
      <c r="J70" s="86"/>
      <c r="K70" s="86"/>
      <c r="L70" s="86"/>
      <c r="M70" s="85"/>
      <c r="N70" s="86"/>
      <c r="O70" s="86"/>
      <c r="P70" s="86"/>
      <c r="Q70" s="85"/>
      <c r="R70" s="86"/>
      <c r="S70" s="86"/>
      <c r="T70" s="86"/>
      <c r="U70" s="85"/>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row>
    <row r="71" spans="1:54" s="87" customFormat="1" ht="8.25" hidden="1" customHeight="1">
      <c r="A71" s="84"/>
      <c r="B71" s="85"/>
      <c r="C71" s="85"/>
      <c r="D71" s="85"/>
      <c r="E71" s="85"/>
      <c r="F71" s="86"/>
      <c r="G71" s="86"/>
      <c r="H71" s="86"/>
      <c r="I71" s="85"/>
      <c r="J71" s="86"/>
      <c r="K71" s="86"/>
      <c r="L71" s="86"/>
      <c r="M71" s="85"/>
      <c r="N71" s="86"/>
      <c r="O71" s="86"/>
      <c r="P71" s="86"/>
      <c r="Q71" s="85"/>
      <c r="R71" s="86"/>
      <c r="S71" s="86"/>
      <c r="T71" s="86"/>
      <c r="U71" s="85"/>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row>
    <row r="72" spans="1:54" s="87" customFormat="1" hidden="1">
      <c r="A72" s="84"/>
      <c r="B72" s="85"/>
      <c r="C72" s="85"/>
      <c r="D72" s="85"/>
      <c r="E72" s="85"/>
      <c r="F72" s="86"/>
      <c r="G72" s="86"/>
      <c r="H72" s="86"/>
      <c r="I72" s="85"/>
      <c r="J72" s="86"/>
      <c r="K72" s="86"/>
      <c r="L72" s="86"/>
      <c r="M72" s="85"/>
      <c r="N72" s="86"/>
      <c r="O72" s="86"/>
      <c r="P72" s="86"/>
      <c r="Q72" s="85"/>
      <c r="R72" s="86"/>
      <c r="S72" s="86"/>
      <c r="T72" s="86"/>
      <c r="U72" s="85"/>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row>
    <row r="73" spans="1:54" s="87" customFormat="1" hidden="1">
      <c r="A73" s="84"/>
      <c r="B73" s="85"/>
      <c r="C73" s="85"/>
      <c r="D73" s="85"/>
      <c r="E73" s="85"/>
      <c r="F73" s="86"/>
      <c r="G73" s="86"/>
      <c r="H73" s="86"/>
      <c r="I73" s="85"/>
      <c r="J73" s="86"/>
      <c r="K73" s="86"/>
      <c r="L73" s="86"/>
      <c r="M73" s="85"/>
      <c r="N73" s="86"/>
      <c r="O73" s="86"/>
      <c r="P73" s="86"/>
      <c r="Q73" s="85"/>
      <c r="R73" s="86"/>
      <c r="S73" s="86"/>
      <c r="T73" s="86"/>
      <c r="U73" s="85"/>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row>
    <row r="74" spans="1:54" s="87" customFormat="1" hidden="1">
      <c r="A74" s="84"/>
      <c r="B74" s="85"/>
      <c r="C74" s="85"/>
      <c r="D74" s="85"/>
      <c r="E74" s="85"/>
      <c r="F74" s="86"/>
      <c r="G74" s="86"/>
      <c r="H74" s="86"/>
      <c r="I74" s="85"/>
      <c r="J74" s="86"/>
      <c r="K74" s="86"/>
      <c r="L74" s="86"/>
      <c r="M74" s="85"/>
      <c r="N74" s="86"/>
      <c r="O74" s="86"/>
      <c r="P74" s="86"/>
      <c r="Q74" s="85"/>
      <c r="R74" s="86"/>
      <c r="S74" s="86"/>
      <c r="T74" s="86"/>
      <c r="U74" s="85"/>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row>
    <row r="75" spans="1:54" s="87" customFormat="1" hidden="1">
      <c r="A75" s="84"/>
      <c r="B75" s="85"/>
      <c r="C75" s="85"/>
      <c r="D75" s="85"/>
      <c r="E75" s="85"/>
      <c r="F75" s="86"/>
      <c r="G75" s="86"/>
      <c r="H75" s="86"/>
      <c r="I75" s="85"/>
      <c r="J75" s="86"/>
      <c r="K75" s="86"/>
      <c r="L75" s="86"/>
      <c r="M75" s="85"/>
      <c r="N75" s="86"/>
      <c r="O75" s="86"/>
      <c r="P75" s="86"/>
      <c r="Q75" s="85"/>
      <c r="R75" s="86"/>
      <c r="S75" s="86"/>
      <c r="T75" s="86"/>
      <c r="U75" s="85"/>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row>
    <row r="76" spans="1:54" s="87" customFormat="1" hidden="1">
      <c r="A76" s="84"/>
      <c r="B76" s="85"/>
      <c r="C76" s="85"/>
      <c r="D76" s="85"/>
      <c r="E76" s="85"/>
      <c r="F76" s="86"/>
      <c r="G76" s="86"/>
      <c r="H76" s="86"/>
      <c r="I76" s="85"/>
      <c r="J76" s="86"/>
      <c r="K76" s="86"/>
      <c r="L76" s="86"/>
      <c r="M76" s="85"/>
      <c r="N76" s="86"/>
      <c r="O76" s="86"/>
      <c r="P76" s="86"/>
      <c r="Q76" s="85"/>
      <c r="R76" s="86"/>
      <c r="S76" s="86"/>
      <c r="T76" s="86"/>
      <c r="U76" s="85"/>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row>
    <row r="77" spans="1:54" s="87" customFormat="1" hidden="1">
      <c r="A77" s="84"/>
      <c r="B77" s="85"/>
      <c r="C77" s="85"/>
      <c r="D77" s="85"/>
      <c r="E77" s="85"/>
      <c r="F77" s="86"/>
      <c r="G77" s="86"/>
      <c r="H77" s="86"/>
      <c r="I77" s="85"/>
      <c r="J77" s="86"/>
      <c r="K77" s="86"/>
      <c r="L77" s="86"/>
      <c r="M77" s="85"/>
      <c r="N77" s="86"/>
      <c r="O77" s="86"/>
      <c r="P77" s="86"/>
      <c r="Q77" s="85"/>
      <c r="R77" s="86"/>
      <c r="S77" s="86"/>
      <c r="T77" s="86"/>
      <c r="U77" s="85"/>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row>
    <row r="78" spans="1:54" s="87" customFormat="1" hidden="1">
      <c r="A78" s="84"/>
      <c r="B78" s="85"/>
      <c r="C78" s="85"/>
      <c r="D78" s="85"/>
      <c r="E78" s="85"/>
      <c r="F78" s="86"/>
      <c r="G78" s="86"/>
      <c r="H78" s="86"/>
      <c r="I78" s="85"/>
      <c r="J78" s="86"/>
      <c r="K78" s="86"/>
      <c r="L78" s="86"/>
      <c r="M78" s="85"/>
      <c r="N78" s="86"/>
      <c r="O78" s="86"/>
      <c r="P78" s="86"/>
      <c r="Q78" s="85"/>
      <c r="R78" s="86"/>
      <c r="S78" s="86"/>
      <c r="T78" s="86"/>
      <c r="U78" s="85"/>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row>
    <row r="79" spans="1:54" s="87" customFormat="1" hidden="1">
      <c r="A79" s="84"/>
      <c r="B79" s="85"/>
      <c r="C79" s="85"/>
      <c r="D79" s="85"/>
      <c r="E79" s="85"/>
      <c r="F79" s="86"/>
      <c r="G79" s="86"/>
      <c r="H79" s="86"/>
      <c r="I79" s="85"/>
      <c r="J79" s="86"/>
      <c r="K79" s="86"/>
      <c r="L79" s="86"/>
      <c r="M79" s="85"/>
      <c r="N79" s="86"/>
      <c r="O79" s="86"/>
      <c r="P79" s="86"/>
      <c r="Q79" s="85"/>
      <c r="R79" s="86"/>
      <c r="S79" s="86"/>
      <c r="T79" s="86"/>
      <c r="U79" s="85"/>
      <c r="V79" s="84"/>
      <c r="W79" s="84"/>
      <c r="X79" s="84"/>
      <c r="Y79" s="84"/>
      <c r="Z79" s="84"/>
      <c r="AA79" s="84"/>
      <c r="AB79" s="84"/>
      <c r="AC79" s="84"/>
      <c r="AD79" s="84"/>
      <c r="AE79" s="84"/>
      <c r="AF79" s="84"/>
      <c r="AG79" s="84"/>
      <c r="AH79" s="84"/>
      <c r="AI79" s="84"/>
      <c r="AJ79" s="84"/>
      <c r="AK79" s="84"/>
      <c r="AL79" s="84"/>
      <c r="AM79" s="84"/>
      <c r="AN79" s="84"/>
      <c r="AO79" s="84"/>
      <c r="AP79" s="84"/>
      <c r="AQ79" s="84"/>
      <c r="AR79" s="84"/>
      <c r="AS79" s="84"/>
      <c r="AT79" s="84"/>
      <c r="AU79" s="84"/>
      <c r="AV79" s="84"/>
      <c r="AW79" s="84"/>
      <c r="AX79" s="84"/>
      <c r="AY79" s="84"/>
      <c r="AZ79" s="84"/>
      <c r="BA79" s="84"/>
      <c r="BB79" s="84"/>
    </row>
    <row r="80" spans="1:54" s="87" customFormat="1" hidden="1">
      <c r="A80" s="84"/>
      <c r="B80" s="90"/>
      <c r="C80" s="90"/>
      <c r="D80" s="90"/>
      <c r="E80" s="90"/>
      <c r="F80" s="91"/>
      <c r="G80" s="86"/>
      <c r="H80" s="86"/>
      <c r="I80" s="85"/>
      <c r="J80" s="91"/>
      <c r="K80" s="86"/>
      <c r="L80" s="86"/>
      <c r="M80" s="85"/>
      <c r="N80" s="91"/>
      <c r="O80" s="86"/>
      <c r="P80" s="86"/>
      <c r="Q80" s="85"/>
      <c r="R80" s="91"/>
      <c r="S80" s="86"/>
      <c r="T80" s="86"/>
      <c r="U80" s="85"/>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row>
    <row r="81" spans="1:54" s="87" customFormat="1" hidden="1">
      <c r="A81" s="84"/>
      <c r="B81" s="90"/>
      <c r="C81" s="90"/>
      <c r="D81" s="90"/>
      <c r="E81" s="90"/>
      <c r="F81" s="91"/>
      <c r="G81" s="86"/>
      <c r="H81" s="86"/>
      <c r="I81" s="85"/>
      <c r="J81" s="91"/>
      <c r="K81" s="86"/>
      <c r="L81" s="86"/>
      <c r="M81" s="85"/>
      <c r="N81" s="91"/>
      <c r="O81" s="86"/>
      <c r="P81" s="86"/>
      <c r="Q81" s="85"/>
      <c r="R81" s="91"/>
      <c r="S81" s="86"/>
      <c r="T81" s="86"/>
      <c r="U81" s="85"/>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row>
    <row r="82" spans="1:54" s="87" customFormat="1" hidden="1">
      <c r="A82" s="84"/>
      <c r="B82" s="90"/>
      <c r="C82" s="90"/>
      <c r="D82" s="90"/>
      <c r="E82" s="90"/>
      <c r="F82" s="91"/>
      <c r="G82" s="86"/>
      <c r="H82" s="86"/>
      <c r="I82" s="85"/>
      <c r="J82" s="91"/>
      <c r="K82" s="86"/>
      <c r="L82" s="86"/>
      <c r="M82" s="85"/>
      <c r="N82" s="91"/>
      <c r="O82" s="86"/>
      <c r="P82" s="86"/>
      <c r="Q82" s="85"/>
      <c r="R82" s="91"/>
      <c r="S82" s="86"/>
      <c r="T82" s="86"/>
      <c r="U82" s="85"/>
      <c r="V82" s="84"/>
      <c r="W82" s="84"/>
      <c r="X82" s="84"/>
      <c r="Y82" s="84"/>
      <c r="Z82" s="84"/>
      <c r="AA82" s="84"/>
      <c r="AB82" s="84"/>
      <c r="AC82" s="84"/>
      <c r="AD82" s="84"/>
      <c r="AE82" s="84"/>
      <c r="AF82" s="84"/>
      <c r="AG82" s="84"/>
      <c r="AH82" s="84"/>
      <c r="AI82" s="84"/>
      <c r="AJ82" s="84"/>
      <c r="AK82" s="84"/>
      <c r="AL82" s="84"/>
      <c r="AM82" s="84"/>
      <c r="AN82" s="84"/>
      <c r="AO82" s="84"/>
      <c r="AP82" s="84"/>
      <c r="AQ82" s="84"/>
      <c r="AR82" s="84"/>
      <c r="AS82" s="84"/>
      <c r="AT82" s="84"/>
      <c r="AU82" s="84"/>
      <c r="AV82" s="84"/>
      <c r="AW82" s="84"/>
      <c r="AX82" s="84"/>
      <c r="AY82" s="84"/>
      <c r="AZ82" s="84"/>
      <c r="BA82" s="84"/>
      <c r="BB82" s="84"/>
    </row>
    <row r="83" spans="1:54" s="87" customFormat="1" hidden="1">
      <c r="A83" s="84"/>
      <c r="B83" s="90"/>
      <c r="C83" s="90"/>
      <c r="D83" s="90"/>
      <c r="E83" s="90"/>
      <c r="F83" s="91"/>
      <c r="G83" s="86"/>
      <c r="H83" s="86"/>
      <c r="I83" s="85"/>
      <c r="J83" s="91"/>
      <c r="K83" s="86"/>
      <c r="L83" s="86"/>
      <c r="M83" s="85"/>
      <c r="N83" s="91"/>
      <c r="O83" s="86"/>
      <c r="P83" s="86"/>
      <c r="Q83" s="85"/>
      <c r="R83" s="91"/>
      <c r="S83" s="86"/>
      <c r="T83" s="86"/>
      <c r="U83" s="85"/>
      <c r="V83" s="84"/>
      <c r="W83" s="84"/>
      <c r="X83" s="84"/>
      <c r="Y83" s="84"/>
      <c r="Z83" s="84"/>
      <c r="AA83" s="84"/>
      <c r="AB83" s="84"/>
      <c r="AC83" s="84"/>
      <c r="AD83" s="84"/>
      <c r="AE83" s="84"/>
      <c r="AF83" s="84"/>
      <c r="AG83" s="84"/>
      <c r="AH83" s="84"/>
      <c r="AI83" s="84"/>
      <c r="AJ83" s="84"/>
      <c r="AK83" s="84"/>
      <c r="AL83" s="84"/>
      <c r="AM83" s="84"/>
      <c r="AN83" s="84"/>
      <c r="AO83" s="84"/>
      <c r="AP83" s="84"/>
      <c r="AQ83" s="84"/>
      <c r="AR83" s="84"/>
      <c r="AS83" s="84"/>
      <c r="AT83" s="84"/>
      <c r="AU83" s="84"/>
      <c r="AV83" s="84"/>
      <c r="AW83" s="84"/>
      <c r="AX83" s="84"/>
      <c r="AY83" s="84"/>
      <c r="AZ83" s="84"/>
      <c r="BA83" s="84"/>
      <c r="BB83" s="84"/>
    </row>
    <row r="84" spans="1:54" s="87" customFormat="1" hidden="1">
      <c r="A84" s="84"/>
      <c r="B84" s="90"/>
      <c r="C84" s="90"/>
      <c r="D84" s="90"/>
      <c r="E84" s="90"/>
      <c r="F84" s="91"/>
      <c r="G84" s="86"/>
      <c r="H84" s="86"/>
      <c r="I84" s="85"/>
      <c r="J84" s="91"/>
      <c r="K84" s="86"/>
      <c r="L84" s="86"/>
      <c r="M84" s="85"/>
      <c r="N84" s="91"/>
      <c r="O84" s="86"/>
      <c r="P84" s="86"/>
      <c r="Q84" s="85"/>
      <c r="R84" s="91"/>
      <c r="S84" s="86"/>
      <c r="T84" s="86"/>
      <c r="U84" s="85"/>
      <c r="V84" s="84"/>
      <c r="W84" s="84"/>
      <c r="X84" s="84"/>
      <c r="Y84" s="84"/>
      <c r="Z84" s="84"/>
      <c r="AA84" s="84"/>
      <c r="AB84" s="84"/>
      <c r="AC84" s="84"/>
      <c r="AD84" s="84"/>
      <c r="AE84" s="84"/>
      <c r="AF84" s="84"/>
      <c r="AG84" s="84"/>
      <c r="AH84" s="84"/>
      <c r="AI84" s="84"/>
      <c r="AJ84" s="84"/>
      <c r="AK84" s="84"/>
      <c r="AL84" s="84"/>
      <c r="AM84" s="84"/>
      <c r="AN84" s="84"/>
      <c r="AO84" s="84"/>
      <c r="AP84" s="84"/>
      <c r="AQ84" s="84"/>
      <c r="AR84" s="84"/>
      <c r="AS84" s="84"/>
      <c r="AT84" s="84"/>
      <c r="AU84" s="84"/>
      <c r="AV84" s="84"/>
      <c r="AW84" s="84"/>
      <c r="AX84" s="84"/>
      <c r="AY84" s="84"/>
      <c r="AZ84" s="84"/>
      <c r="BA84" s="84"/>
      <c r="BB84" s="84"/>
    </row>
    <row r="85" spans="1:54" s="87" customFormat="1" hidden="1">
      <c r="A85" s="84"/>
      <c r="B85" s="90"/>
      <c r="C85" s="90"/>
      <c r="D85" s="90"/>
      <c r="E85" s="90"/>
      <c r="F85" s="91"/>
      <c r="G85" s="86"/>
      <c r="H85" s="86"/>
      <c r="I85" s="85"/>
      <c r="J85" s="91"/>
      <c r="K85" s="86"/>
      <c r="L85" s="86"/>
      <c r="M85" s="85"/>
      <c r="N85" s="91"/>
      <c r="O85" s="86"/>
      <c r="P85" s="86"/>
      <c r="Q85" s="85"/>
      <c r="R85" s="91"/>
      <c r="S85" s="86"/>
      <c r="T85" s="86"/>
      <c r="U85" s="85"/>
      <c r="V85" s="84"/>
      <c r="W85" s="84"/>
      <c r="X85" s="84"/>
      <c r="Y85" s="84"/>
      <c r="Z85" s="84"/>
      <c r="AA85" s="84"/>
      <c r="AB85" s="84"/>
      <c r="AC85" s="84"/>
      <c r="AD85" s="84"/>
      <c r="AE85" s="84"/>
      <c r="AF85" s="84"/>
      <c r="AG85" s="84"/>
      <c r="AH85" s="84"/>
      <c r="AI85" s="84"/>
      <c r="AJ85" s="84"/>
      <c r="AK85" s="84"/>
      <c r="AL85" s="84"/>
      <c r="AM85" s="84"/>
      <c r="AN85" s="84"/>
      <c r="AO85" s="84"/>
      <c r="AP85" s="84"/>
      <c r="AQ85" s="84"/>
      <c r="AR85" s="84"/>
      <c r="AS85" s="84"/>
      <c r="AT85" s="84"/>
      <c r="AU85" s="84"/>
      <c r="AV85" s="84"/>
      <c r="AW85" s="84"/>
      <c r="AX85" s="84"/>
      <c r="AY85" s="84"/>
      <c r="AZ85" s="84"/>
      <c r="BA85" s="84"/>
      <c r="BB85" s="84"/>
    </row>
    <row r="86" spans="1:54" s="87" customFormat="1" hidden="1">
      <c r="A86" s="84"/>
      <c r="B86" s="90"/>
      <c r="C86" s="90"/>
      <c r="D86" s="90"/>
      <c r="E86" s="90"/>
      <c r="F86" s="91"/>
      <c r="G86" s="86"/>
      <c r="H86" s="86"/>
      <c r="I86" s="85"/>
      <c r="J86" s="91"/>
      <c r="K86" s="86"/>
      <c r="L86" s="86"/>
      <c r="M86" s="85"/>
      <c r="N86" s="91"/>
      <c r="O86" s="86"/>
      <c r="P86" s="86"/>
      <c r="Q86" s="85"/>
      <c r="R86" s="91"/>
      <c r="S86" s="86"/>
      <c r="T86" s="86"/>
      <c r="U86" s="85"/>
      <c r="V86" s="84"/>
      <c r="W86" s="84"/>
      <c r="X86" s="84"/>
      <c r="Y86" s="84"/>
      <c r="Z86" s="84"/>
      <c r="AA86" s="84"/>
      <c r="AB86" s="84"/>
      <c r="AC86" s="84"/>
      <c r="AD86" s="84"/>
      <c r="AE86" s="84"/>
      <c r="AF86" s="84"/>
      <c r="AG86" s="84"/>
      <c r="AH86" s="84"/>
      <c r="AI86" s="84"/>
      <c r="AJ86" s="84"/>
      <c r="AK86" s="84"/>
      <c r="AL86" s="84"/>
      <c r="AM86" s="84"/>
      <c r="AN86" s="84"/>
      <c r="AO86" s="84"/>
      <c r="AP86" s="84"/>
      <c r="AQ86" s="84"/>
      <c r="AR86" s="84"/>
      <c r="AS86" s="84"/>
      <c r="AT86" s="84"/>
      <c r="AU86" s="84"/>
      <c r="AV86" s="84"/>
      <c r="AW86" s="84"/>
      <c r="AX86" s="84"/>
      <c r="AY86" s="84"/>
      <c r="AZ86" s="84"/>
      <c r="BA86" s="84"/>
      <c r="BB86" s="84"/>
    </row>
    <row r="87" spans="1:54" s="87" customFormat="1" hidden="1">
      <c r="A87" s="92"/>
      <c r="B87" s="92"/>
      <c r="C87" s="92"/>
      <c r="D87" s="92"/>
      <c r="E87" s="92"/>
      <c r="F87" s="92"/>
      <c r="G87" s="92"/>
      <c r="H87" s="92"/>
      <c r="I87" s="92"/>
      <c r="J87" s="92"/>
      <c r="K87" s="92"/>
      <c r="L87" s="92"/>
      <c r="M87" s="92"/>
      <c r="N87" s="92"/>
      <c r="O87" s="92"/>
      <c r="P87" s="92"/>
      <c r="Q87" s="92"/>
      <c r="R87" s="92"/>
      <c r="S87" s="92"/>
      <c r="T87" s="92"/>
      <c r="U87" s="92"/>
      <c r="V87" s="84"/>
      <c r="W87" s="84"/>
      <c r="X87" s="84"/>
      <c r="Y87" s="84"/>
      <c r="Z87" s="84"/>
      <c r="AA87" s="84"/>
      <c r="AB87" s="84"/>
      <c r="AC87" s="84"/>
      <c r="AD87" s="84"/>
      <c r="AE87" s="84"/>
      <c r="AF87" s="84"/>
      <c r="AG87" s="84"/>
      <c r="AH87" s="84"/>
      <c r="AI87" s="84"/>
      <c r="AJ87" s="84"/>
      <c r="AK87" s="84"/>
      <c r="AL87" s="84"/>
      <c r="AM87" s="84"/>
      <c r="AN87" s="84"/>
      <c r="AO87" s="84"/>
      <c r="AP87" s="84"/>
      <c r="AQ87" s="84"/>
      <c r="AR87" s="84"/>
      <c r="AS87" s="84"/>
      <c r="AT87" s="84"/>
      <c r="AU87" s="84"/>
      <c r="AV87" s="84"/>
      <c r="AW87" s="84"/>
      <c r="AX87" s="84"/>
      <c r="AY87" s="84"/>
      <c r="AZ87" s="84"/>
      <c r="BA87" s="84"/>
      <c r="BB87" s="84"/>
    </row>
    <row r="88" spans="1:54" s="87" customFormat="1" hidden="1">
      <c r="A88" s="92"/>
      <c r="B88" s="92"/>
      <c r="C88" s="92"/>
      <c r="D88" s="92"/>
      <c r="E88" s="92"/>
      <c r="F88" s="92"/>
      <c r="G88" s="92"/>
      <c r="H88" s="92"/>
      <c r="I88" s="92"/>
      <c r="J88" s="92"/>
      <c r="K88" s="92"/>
      <c r="L88" s="92"/>
      <c r="M88" s="92"/>
      <c r="N88" s="92"/>
      <c r="O88" s="92"/>
      <c r="P88" s="92"/>
      <c r="Q88" s="92"/>
      <c r="R88" s="92"/>
      <c r="S88" s="92"/>
      <c r="T88" s="92"/>
      <c r="U88" s="92"/>
      <c r="V88" s="84"/>
      <c r="W88" s="84"/>
      <c r="X88" s="84"/>
      <c r="Y88" s="84"/>
      <c r="Z88" s="84"/>
      <c r="AA88" s="84"/>
      <c r="AB88" s="84"/>
      <c r="AC88" s="84"/>
      <c r="AD88" s="84"/>
      <c r="AE88" s="84"/>
      <c r="AF88" s="84"/>
      <c r="AG88" s="84"/>
      <c r="AH88" s="84"/>
      <c r="AI88" s="84"/>
      <c r="AJ88" s="84"/>
      <c r="AK88" s="84"/>
      <c r="AL88" s="84"/>
      <c r="AM88" s="84"/>
      <c r="AN88" s="84"/>
      <c r="AO88" s="84"/>
      <c r="AP88" s="84"/>
      <c r="AQ88" s="84"/>
      <c r="AR88" s="84"/>
      <c r="AS88" s="84"/>
      <c r="AT88" s="84"/>
      <c r="AU88" s="84"/>
      <c r="AV88" s="84"/>
      <c r="AW88" s="84"/>
      <c r="AX88" s="84"/>
      <c r="AY88" s="84"/>
      <c r="AZ88" s="84"/>
      <c r="BA88" s="84"/>
      <c r="BB88" s="84"/>
    </row>
    <row r="89" spans="1:54" s="87" customFormat="1" hidden="1">
      <c r="A89" s="92"/>
      <c r="B89" s="92"/>
      <c r="C89" s="92"/>
      <c r="D89" s="92"/>
      <c r="E89" s="92"/>
      <c r="F89" s="92"/>
      <c r="G89" s="92"/>
      <c r="H89" s="92"/>
      <c r="I89" s="92"/>
      <c r="J89" s="92"/>
      <c r="K89" s="92"/>
      <c r="L89" s="92"/>
      <c r="M89" s="92"/>
      <c r="N89" s="92"/>
      <c r="O89" s="92"/>
      <c r="P89" s="92"/>
      <c r="Q89" s="92"/>
      <c r="R89" s="92"/>
      <c r="S89" s="92"/>
      <c r="T89" s="92"/>
      <c r="U89" s="92"/>
      <c r="V89" s="84"/>
      <c r="W89" s="84"/>
      <c r="X89" s="84"/>
      <c r="Y89" s="84"/>
      <c r="Z89" s="84"/>
      <c r="AA89" s="84"/>
      <c r="AB89" s="84"/>
      <c r="AC89" s="84"/>
      <c r="AD89" s="84"/>
      <c r="AE89" s="84"/>
      <c r="AF89" s="84"/>
      <c r="AG89" s="84"/>
      <c r="AH89" s="84"/>
      <c r="AI89" s="84"/>
      <c r="AJ89" s="84"/>
      <c r="AK89" s="84"/>
      <c r="AL89" s="84"/>
      <c r="AM89" s="84"/>
      <c r="AN89" s="84"/>
      <c r="AO89" s="84"/>
      <c r="AP89" s="84"/>
      <c r="AQ89" s="84"/>
      <c r="AR89" s="84"/>
      <c r="AS89" s="84"/>
      <c r="AT89" s="84"/>
      <c r="AU89" s="84"/>
      <c r="AV89" s="84"/>
      <c r="AW89" s="84"/>
      <c r="AX89" s="84"/>
      <c r="AY89" s="84"/>
      <c r="AZ89" s="84"/>
      <c r="BA89" s="84"/>
      <c r="BB89" s="84"/>
    </row>
    <row r="90" spans="1:54" s="87" customFormat="1" hidden="1">
      <c r="A90" s="92"/>
      <c r="B90" s="92"/>
      <c r="C90" s="92"/>
      <c r="D90" s="92"/>
      <c r="E90" s="92"/>
      <c r="F90" s="92"/>
      <c r="G90" s="92"/>
      <c r="H90" s="92"/>
      <c r="I90" s="92"/>
      <c r="J90" s="92"/>
      <c r="K90" s="92"/>
      <c r="L90" s="92"/>
      <c r="M90" s="92"/>
      <c r="N90" s="92"/>
      <c r="O90" s="92"/>
      <c r="P90" s="92"/>
      <c r="Q90" s="92"/>
      <c r="R90" s="92"/>
      <c r="S90" s="92"/>
      <c r="T90" s="92"/>
      <c r="U90" s="92"/>
      <c r="V90" s="84"/>
      <c r="W90" s="84"/>
      <c r="X90" s="84"/>
      <c r="Y90" s="84"/>
      <c r="Z90" s="84"/>
      <c r="AA90" s="84"/>
      <c r="AB90" s="84"/>
      <c r="AC90" s="84"/>
      <c r="AD90" s="84"/>
      <c r="AE90" s="84"/>
      <c r="AF90" s="84"/>
      <c r="AG90" s="84"/>
      <c r="AH90" s="84"/>
      <c r="AI90" s="84"/>
      <c r="AJ90" s="84"/>
      <c r="AK90" s="84"/>
      <c r="AL90" s="84"/>
      <c r="AM90" s="84"/>
      <c r="AN90" s="84"/>
      <c r="AO90" s="84"/>
      <c r="AP90" s="84"/>
      <c r="AQ90" s="84"/>
      <c r="AR90" s="84"/>
      <c r="AS90" s="84"/>
      <c r="AT90" s="84"/>
      <c r="AU90" s="84"/>
      <c r="AV90" s="84"/>
      <c r="AW90" s="84"/>
      <c r="AX90" s="84"/>
      <c r="AY90" s="84"/>
      <c r="AZ90" s="84"/>
      <c r="BA90" s="84"/>
      <c r="BB90" s="84"/>
    </row>
    <row r="91" spans="1:54" s="87" customFormat="1" hidden="1">
      <c r="A91" s="92"/>
      <c r="B91" s="92"/>
      <c r="C91" s="92"/>
      <c r="D91" s="92"/>
      <c r="E91" s="92"/>
      <c r="F91" s="92"/>
      <c r="G91" s="92"/>
      <c r="H91" s="92"/>
      <c r="I91" s="92"/>
      <c r="J91" s="92"/>
      <c r="K91" s="92"/>
      <c r="L91" s="92"/>
      <c r="M91" s="92"/>
      <c r="N91" s="92"/>
      <c r="O91" s="92"/>
      <c r="P91" s="92"/>
      <c r="Q91" s="92"/>
      <c r="R91" s="92"/>
      <c r="S91" s="92"/>
      <c r="T91" s="92"/>
      <c r="U91" s="92"/>
      <c r="V91" s="84"/>
      <c r="W91" s="84"/>
      <c r="X91" s="84"/>
      <c r="Y91" s="84"/>
      <c r="Z91" s="84"/>
      <c r="AA91" s="84"/>
      <c r="AB91" s="84"/>
      <c r="AC91" s="84"/>
      <c r="AD91" s="84"/>
      <c r="AE91" s="84"/>
      <c r="AF91" s="84"/>
      <c r="AG91" s="84"/>
      <c r="AH91" s="84"/>
      <c r="AI91" s="84"/>
      <c r="AJ91" s="84"/>
      <c r="AK91" s="84"/>
      <c r="AL91" s="84"/>
      <c r="AM91" s="84"/>
      <c r="AN91" s="84"/>
      <c r="AO91" s="84"/>
      <c r="AP91" s="84"/>
      <c r="AQ91" s="84"/>
      <c r="AR91" s="84"/>
      <c r="AS91" s="84"/>
      <c r="AT91" s="84"/>
      <c r="AU91" s="84"/>
      <c r="AV91" s="84"/>
      <c r="AW91" s="84"/>
      <c r="AX91" s="84"/>
      <c r="AY91" s="84"/>
      <c r="AZ91" s="84"/>
      <c r="BA91" s="84"/>
      <c r="BB91" s="84"/>
    </row>
    <row r="92" spans="1:54" s="87" customFormat="1" hidden="1">
      <c r="A92" s="92"/>
      <c r="B92" s="92"/>
      <c r="C92" s="92"/>
      <c r="D92" s="92"/>
      <c r="E92" s="92"/>
      <c r="F92" s="92"/>
      <c r="G92" s="92"/>
      <c r="H92" s="92"/>
      <c r="I92" s="92"/>
      <c r="J92" s="92"/>
      <c r="K92" s="92"/>
      <c r="L92" s="92"/>
      <c r="M92" s="92"/>
      <c r="N92" s="92"/>
      <c r="O92" s="92"/>
      <c r="P92" s="92"/>
      <c r="Q92" s="92"/>
      <c r="R92" s="92"/>
      <c r="S92" s="92"/>
      <c r="T92" s="92"/>
      <c r="U92" s="92"/>
      <c r="V92" s="84"/>
      <c r="W92" s="84"/>
      <c r="X92" s="84"/>
      <c r="Y92" s="84"/>
      <c r="Z92" s="84"/>
      <c r="AA92" s="84"/>
      <c r="AB92" s="84"/>
      <c r="AC92" s="84"/>
      <c r="AD92" s="84"/>
      <c r="AE92" s="84"/>
      <c r="AF92" s="84"/>
      <c r="AG92" s="84"/>
      <c r="AH92" s="84"/>
      <c r="AI92" s="84"/>
      <c r="AJ92" s="84"/>
      <c r="AK92" s="84"/>
      <c r="AL92" s="84"/>
      <c r="AM92" s="84"/>
      <c r="AN92" s="84"/>
      <c r="AO92" s="84"/>
      <c r="AP92" s="84"/>
      <c r="AQ92" s="84"/>
      <c r="AR92" s="84"/>
      <c r="AS92" s="84"/>
      <c r="AT92" s="84"/>
      <c r="AU92" s="84"/>
      <c r="AV92" s="84"/>
      <c r="AW92" s="84"/>
      <c r="AX92" s="84"/>
      <c r="AY92" s="84"/>
      <c r="AZ92" s="84"/>
      <c r="BA92" s="84"/>
      <c r="BB92" s="84"/>
    </row>
    <row r="93" spans="1:54" s="87" customFormat="1" hidden="1">
      <c r="A93" s="92"/>
      <c r="B93" s="92"/>
      <c r="C93" s="92"/>
      <c r="D93" s="92"/>
      <c r="E93" s="92"/>
      <c r="F93" s="92"/>
      <c r="G93" s="92"/>
      <c r="H93" s="92"/>
      <c r="I93" s="92"/>
      <c r="J93" s="92"/>
      <c r="K93" s="92"/>
      <c r="L93" s="92"/>
      <c r="M93" s="92"/>
      <c r="N93" s="92"/>
      <c r="O93" s="92"/>
      <c r="P93" s="92"/>
      <c r="Q93" s="92"/>
      <c r="R93" s="92"/>
      <c r="S93" s="92"/>
      <c r="T93" s="92"/>
      <c r="U93" s="92"/>
      <c r="V93" s="84"/>
      <c r="W93" s="84"/>
      <c r="X93" s="84"/>
      <c r="Y93" s="84"/>
      <c r="Z93" s="84"/>
      <c r="AA93" s="84"/>
      <c r="AB93" s="84"/>
      <c r="AC93" s="84"/>
      <c r="AD93" s="84"/>
      <c r="AE93" s="84"/>
      <c r="AF93" s="84"/>
      <c r="AG93" s="84"/>
      <c r="AH93" s="84"/>
      <c r="AI93" s="84"/>
      <c r="AJ93" s="84"/>
      <c r="AK93" s="84"/>
      <c r="AL93" s="84"/>
      <c r="AM93" s="84"/>
      <c r="AN93" s="84"/>
      <c r="AO93" s="84"/>
      <c r="AP93" s="84"/>
      <c r="AQ93" s="84"/>
      <c r="AR93" s="84"/>
      <c r="AS93" s="84"/>
      <c r="AT93" s="84"/>
      <c r="AU93" s="84"/>
      <c r="AV93" s="84"/>
      <c r="AW93" s="84"/>
      <c r="AX93" s="84"/>
      <c r="AY93" s="84"/>
      <c r="AZ93" s="84"/>
      <c r="BA93" s="84"/>
      <c r="BB93" s="84"/>
    </row>
    <row r="94" spans="1:54" s="87" customFormat="1" ht="369.75" hidden="1" customHeight="1">
      <c r="A94" s="92"/>
      <c r="B94" s="92"/>
      <c r="C94" s="92"/>
      <c r="D94" s="92"/>
      <c r="E94" s="92"/>
      <c r="F94" s="92"/>
      <c r="G94" s="92"/>
      <c r="H94" s="92"/>
      <c r="I94" s="92"/>
      <c r="J94" s="92"/>
      <c r="K94" s="92"/>
      <c r="L94" s="92"/>
      <c r="M94" s="92"/>
      <c r="N94" s="92"/>
      <c r="O94" s="92"/>
      <c r="P94" s="92"/>
      <c r="Q94" s="92"/>
      <c r="R94" s="92"/>
      <c r="S94" s="92"/>
      <c r="T94" s="92"/>
      <c r="U94" s="92"/>
      <c r="V94" s="84"/>
      <c r="W94" s="84"/>
      <c r="X94" s="84"/>
      <c r="Y94" s="84"/>
      <c r="Z94" s="84"/>
      <c r="AA94" s="84"/>
      <c r="AB94" s="84"/>
      <c r="AC94" s="84"/>
      <c r="AD94" s="84"/>
      <c r="AE94" s="84"/>
      <c r="AF94" s="84"/>
      <c r="AG94" s="84"/>
      <c r="AH94" s="84"/>
      <c r="AI94" s="84"/>
      <c r="AJ94" s="84"/>
      <c r="AK94" s="84"/>
      <c r="AL94" s="84"/>
      <c r="AM94" s="84"/>
      <c r="AN94" s="84"/>
      <c r="AO94" s="84"/>
      <c r="AP94" s="84"/>
      <c r="AQ94" s="84"/>
      <c r="AR94" s="84"/>
      <c r="AS94" s="84"/>
      <c r="AT94" s="84"/>
      <c r="AU94" s="84"/>
      <c r="AV94" s="84"/>
      <c r="AW94" s="84"/>
      <c r="AX94" s="84"/>
      <c r="AY94" s="84"/>
      <c r="AZ94" s="84"/>
      <c r="BA94" s="84"/>
      <c r="BB94" s="84"/>
    </row>
    <row r="95" spans="1:54" s="87" customFormat="1" hidden="1">
      <c r="A95" s="92"/>
      <c r="B95" s="92"/>
      <c r="C95" s="92"/>
      <c r="D95" s="92"/>
      <c r="E95" s="92"/>
      <c r="F95" s="92"/>
      <c r="G95" s="92"/>
      <c r="H95" s="92"/>
      <c r="I95" s="92"/>
      <c r="J95" s="92"/>
      <c r="K95" s="92"/>
      <c r="L95" s="92"/>
      <c r="M95" s="92"/>
      <c r="N95" s="92"/>
      <c r="O95" s="92"/>
      <c r="P95" s="92"/>
      <c r="Q95" s="92"/>
      <c r="R95" s="92"/>
      <c r="S95" s="92"/>
      <c r="T95" s="92"/>
      <c r="U95" s="92"/>
      <c r="V95" s="84"/>
      <c r="W95" s="84"/>
      <c r="X95" s="84"/>
      <c r="Y95" s="84"/>
      <c r="Z95" s="84"/>
      <c r="AA95" s="84"/>
      <c r="AB95" s="84"/>
      <c r="AC95" s="84"/>
      <c r="AD95" s="84"/>
      <c r="AE95" s="84"/>
      <c r="AF95" s="84"/>
      <c r="AG95" s="84"/>
      <c r="AH95" s="84"/>
      <c r="AI95" s="84"/>
      <c r="AJ95" s="84"/>
      <c r="AK95" s="84"/>
      <c r="AL95" s="84"/>
      <c r="AM95" s="84"/>
      <c r="AN95" s="84"/>
      <c r="AO95" s="84"/>
      <c r="AP95" s="84"/>
      <c r="AQ95" s="84"/>
      <c r="AR95" s="84"/>
      <c r="AS95" s="84"/>
      <c r="AT95" s="84"/>
      <c r="AU95" s="84"/>
      <c r="AV95" s="84"/>
      <c r="AW95" s="84"/>
      <c r="AX95" s="84"/>
      <c r="AY95" s="84"/>
      <c r="AZ95" s="84"/>
      <c r="BA95" s="84"/>
      <c r="BB95" s="84"/>
    </row>
    <row r="96" spans="1:54" s="87" customFormat="1" ht="13.5" hidden="1" customHeight="1">
      <c r="A96" s="92"/>
      <c r="B96" s="92"/>
      <c r="C96" s="92"/>
      <c r="D96" s="92"/>
      <c r="E96" s="92"/>
      <c r="F96" s="93" t="str">
        <f>F8</f>
        <v>Name of PRODUCT 1</v>
      </c>
      <c r="G96" s="93">
        <f t="shared" ref="G96" si="5">G8</f>
        <v>0</v>
      </c>
      <c r="H96" s="93"/>
      <c r="I96" s="92"/>
      <c r="J96" s="92"/>
      <c r="K96" s="92"/>
      <c r="L96" s="92"/>
      <c r="M96" s="92"/>
      <c r="N96" s="92"/>
      <c r="O96" s="92"/>
      <c r="P96" s="92"/>
      <c r="Q96" s="92"/>
      <c r="R96" s="92"/>
      <c r="S96" s="92"/>
      <c r="T96" s="92"/>
      <c r="U96" s="92"/>
      <c r="V96" s="84"/>
      <c r="W96" s="84"/>
      <c r="X96" s="84"/>
      <c r="Y96" s="84"/>
      <c r="Z96" s="84"/>
      <c r="AA96" s="84"/>
      <c r="AB96" s="84"/>
      <c r="AC96" s="84"/>
      <c r="AD96" s="84"/>
      <c r="AE96" s="84"/>
      <c r="AF96" s="84"/>
      <c r="AG96" s="84"/>
      <c r="AH96" s="84"/>
      <c r="AI96" s="84"/>
      <c r="AJ96" s="84"/>
      <c r="AK96" s="84"/>
      <c r="AL96" s="84"/>
      <c r="AM96" s="84"/>
      <c r="AN96" s="84"/>
      <c r="AO96" s="84"/>
      <c r="AP96" s="84"/>
      <c r="AQ96" s="84"/>
      <c r="AR96" s="84"/>
      <c r="AS96" s="84"/>
      <c r="AT96" s="84"/>
      <c r="AU96" s="84"/>
      <c r="AV96" s="84"/>
      <c r="AW96" s="84"/>
      <c r="AX96" s="84"/>
      <c r="AY96" s="84"/>
      <c r="AZ96" s="84"/>
      <c r="BA96" s="84"/>
      <c r="BB96" s="84"/>
    </row>
    <row r="97" spans="1:54" s="87" customFormat="1" hidden="1">
      <c r="A97" s="92"/>
      <c r="B97" s="92"/>
      <c r="C97" s="92"/>
      <c r="D97" s="92"/>
      <c r="E97" s="92"/>
      <c r="F97" s="92"/>
      <c r="G97" s="92"/>
      <c r="H97" s="92"/>
      <c r="I97" s="92"/>
      <c r="J97" s="92"/>
      <c r="K97" s="92"/>
      <c r="L97" s="92"/>
      <c r="M97" s="92"/>
      <c r="N97" s="92"/>
      <c r="O97" s="92"/>
      <c r="P97" s="92"/>
      <c r="Q97" s="92"/>
      <c r="R97" s="92"/>
      <c r="S97" s="92"/>
      <c r="T97" s="92"/>
      <c r="U97" s="92"/>
      <c r="V97" s="84"/>
      <c r="W97" s="84"/>
      <c r="X97" s="84"/>
      <c r="Y97" s="84"/>
      <c r="Z97" s="84"/>
      <c r="AA97" s="84"/>
      <c r="AB97" s="84"/>
      <c r="AC97" s="84"/>
      <c r="AD97" s="84"/>
      <c r="AE97" s="84"/>
      <c r="AF97" s="84"/>
      <c r="AG97" s="84"/>
      <c r="AH97" s="84"/>
      <c r="AI97" s="84"/>
      <c r="AJ97" s="84"/>
      <c r="AK97" s="84"/>
      <c r="AL97" s="84"/>
      <c r="AM97" s="84"/>
      <c r="AN97" s="84"/>
      <c r="AO97" s="84"/>
      <c r="AP97" s="84"/>
      <c r="AQ97" s="84"/>
      <c r="AR97" s="84"/>
      <c r="AS97" s="84"/>
      <c r="AT97" s="84"/>
      <c r="AU97" s="84"/>
      <c r="AV97" s="84"/>
      <c r="AW97" s="84"/>
      <c r="AX97" s="84"/>
      <c r="AY97" s="84"/>
      <c r="AZ97" s="84"/>
      <c r="BA97" s="84"/>
      <c r="BB97" s="84"/>
    </row>
    <row r="98" spans="1:54" s="87" customFormat="1" hidden="1">
      <c r="A98" s="92"/>
      <c r="B98" s="92"/>
      <c r="C98" s="92"/>
      <c r="D98" s="92"/>
      <c r="E98" s="92"/>
      <c r="F98" s="92"/>
      <c r="G98" s="92"/>
      <c r="H98" s="92"/>
      <c r="I98" s="92"/>
      <c r="J98" s="92"/>
      <c r="K98" s="92"/>
      <c r="L98" s="92"/>
      <c r="M98" s="92"/>
      <c r="N98" s="92"/>
      <c r="O98" s="92"/>
      <c r="P98" s="92"/>
      <c r="Q98" s="92"/>
      <c r="R98" s="92"/>
      <c r="S98" s="92"/>
      <c r="T98" s="92"/>
      <c r="U98" s="92"/>
      <c r="V98" s="84"/>
      <c r="W98" s="84"/>
      <c r="X98" s="84"/>
      <c r="Y98" s="84"/>
      <c r="Z98" s="84"/>
      <c r="AA98" s="84"/>
      <c r="AB98" s="84"/>
      <c r="AC98" s="84"/>
      <c r="AD98" s="84"/>
      <c r="AE98" s="84"/>
      <c r="AF98" s="84"/>
      <c r="AG98" s="84"/>
      <c r="AH98" s="84"/>
      <c r="AI98" s="84"/>
      <c r="AJ98" s="84"/>
      <c r="AK98" s="84"/>
      <c r="AL98" s="84"/>
      <c r="AM98" s="84"/>
      <c r="AN98" s="84"/>
      <c r="AO98" s="84"/>
      <c r="AP98" s="84"/>
      <c r="AQ98" s="84"/>
      <c r="AR98" s="84"/>
      <c r="AS98" s="84"/>
      <c r="AT98" s="84"/>
      <c r="AU98" s="84"/>
      <c r="AV98" s="84"/>
      <c r="AW98" s="84"/>
      <c r="AX98" s="84"/>
      <c r="AY98" s="84"/>
      <c r="AZ98" s="84"/>
      <c r="BA98" s="84"/>
      <c r="BB98" s="84"/>
    </row>
    <row r="99" spans="1:54" s="87" customFormat="1" hidden="1">
      <c r="A99" s="84"/>
      <c r="B99" s="92"/>
      <c r="C99" s="92"/>
      <c r="D99" s="92"/>
      <c r="E99" s="92"/>
      <c r="F99" s="94"/>
      <c r="G99" s="95"/>
      <c r="H99" s="95"/>
      <c r="I99" s="84"/>
      <c r="J99" s="94"/>
      <c r="K99" s="95"/>
      <c r="L99" s="95"/>
      <c r="M99" s="84"/>
      <c r="N99" s="94"/>
      <c r="O99" s="95"/>
      <c r="P99" s="95"/>
      <c r="Q99" s="84"/>
      <c r="R99" s="94"/>
      <c r="S99" s="95"/>
      <c r="T99" s="95"/>
      <c r="U99" s="84"/>
      <c r="V99" s="84"/>
      <c r="W99" s="84"/>
      <c r="X99" s="84"/>
      <c r="Y99" s="84"/>
      <c r="Z99" s="84"/>
      <c r="AA99" s="84"/>
      <c r="AB99" s="84"/>
      <c r="AC99" s="84"/>
      <c r="AD99" s="84"/>
      <c r="AE99" s="84"/>
      <c r="AF99" s="84"/>
      <c r="AG99" s="84"/>
      <c r="AH99" s="84"/>
      <c r="AI99" s="84"/>
      <c r="AJ99" s="84"/>
      <c r="AK99" s="84"/>
      <c r="AL99" s="84"/>
      <c r="AM99" s="84"/>
      <c r="AN99" s="84"/>
      <c r="AO99" s="84"/>
      <c r="AP99" s="84"/>
      <c r="AQ99" s="84"/>
      <c r="AR99" s="84"/>
      <c r="AS99" s="84"/>
      <c r="AT99" s="84"/>
      <c r="AU99" s="84"/>
      <c r="AV99" s="84"/>
      <c r="AW99" s="84"/>
      <c r="AX99" s="84"/>
      <c r="AY99" s="84"/>
      <c r="AZ99" s="84"/>
      <c r="BA99" s="84"/>
      <c r="BB99" s="84"/>
    </row>
    <row r="100" spans="1:54" s="87" customFormat="1" hidden="1">
      <c r="A100" s="84"/>
      <c r="B100" s="92"/>
      <c r="C100" s="92"/>
      <c r="D100" s="92" t="str">
        <f>F8</f>
        <v>Name of PRODUCT 1</v>
      </c>
      <c r="E100" s="92" t="str">
        <f>F100</f>
        <v>Name of PRODUCT 2</v>
      </c>
      <c r="F100" s="92" t="str">
        <f t="shared" ref="F100" si="6">H8</f>
        <v>Name of PRODUCT 2</v>
      </c>
      <c r="G100" s="95"/>
      <c r="H100" s="95"/>
      <c r="I100" s="84"/>
      <c r="J100" s="92"/>
      <c r="K100" s="95"/>
      <c r="L100" s="95"/>
      <c r="M100" s="84"/>
      <c r="N100" s="92"/>
      <c r="O100" s="95"/>
      <c r="P100" s="95"/>
      <c r="Q100" s="84"/>
      <c r="R100" s="92"/>
      <c r="S100" s="95"/>
      <c r="T100" s="95"/>
      <c r="U100" s="84"/>
      <c r="V100" s="84"/>
      <c r="W100" s="84"/>
      <c r="X100" s="84"/>
      <c r="Y100" s="84"/>
      <c r="Z100" s="84"/>
      <c r="AA100" s="84"/>
      <c r="AB100" s="84"/>
      <c r="AC100" s="84"/>
      <c r="AD100" s="84"/>
      <c r="AE100" s="84"/>
      <c r="AF100" s="84"/>
      <c r="AG100" s="84"/>
      <c r="AH100" s="84"/>
      <c r="AI100" s="84"/>
      <c r="AJ100" s="84"/>
      <c r="AK100" s="84"/>
      <c r="AL100" s="84"/>
      <c r="AM100" s="84"/>
      <c r="AN100" s="84"/>
      <c r="AO100" s="84"/>
      <c r="AP100" s="84"/>
      <c r="AQ100" s="84"/>
      <c r="AR100" s="84"/>
      <c r="AS100" s="84"/>
      <c r="AT100" s="84"/>
      <c r="AU100" s="84"/>
      <c r="AV100" s="84"/>
      <c r="AW100" s="84"/>
      <c r="AX100" s="84"/>
      <c r="AY100" s="84"/>
      <c r="AZ100" s="84"/>
      <c r="BA100" s="84"/>
      <c r="BB100" s="84"/>
    </row>
    <row r="101" spans="1:54" s="87" customFormat="1" hidden="1">
      <c r="A101" s="84"/>
      <c r="B101" s="84">
        <v>1</v>
      </c>
      <c r="C101" s="84" t="s">
        <v>29</v>
      </c>
      <c r="D101" s="96">
        <f>IF(B101&lt;=$F$33,$F$44/F33,0)+F43</f>
        <v>0</v>
      </c>
      <c r="E101" s="96">
        <f>F101</f>
        <v>0</v>
      </c>
      <c r="F101" s="96">
        <f>IF(B101&lt;=$H$33,$H$44/H33,0)+H43</f>
        <v>0</v>
      </c>
      <c r="G101" s="95"/>
      <c r="H101" s="95"/>
      <c r="I101" s="84"/>
      <c r="J101" s="96"/>
      <c r="K101" s="95"/>
      <c r="L101" s="95"/>
      <c r="M101" s="84"/>
      <c r="N101" s="96"/>
      <c r="O101" s="95"/>
      <c r="P101" s="95"/>
      <c r="Q101" s="84"/>
      <c r="R101" s="96"/>
      <c r="S101" s="95"/>
      <c r="T101" s="95"/>
      <c r="U101" s="84"/>
      <c r="V101" s="84"/>
      <c r="W101" s="84"/>
      <c r="X101" s="84"/>
      <c r="Y101" s="84"/>
      <c r="Z101" s="84"/>
      <c r="AA101" s="84"/>
      <c r="AB101" s="84"/>
      <c r="AC101" s="84"/>
      <c r="AD101" s="84"/>
      <c r="AE101" s="84"/>
      <c r="AF101" s="84"/>
      <c r="AG101" s="84"/>
      <c r="AH101" s="84"/>
      <c r="AI101" s="84"/>
      <c r="AJ101" s="84"/>
      <c r="AK101" s="84"/>
      <c r="AL101" s="84"/>
      <c r="AM101" s="84"/>
      <c r="AN101" s="84"/>
      <c r="AO101" s="84"/>
      <c r="AP101" s="84"/>
      <c r="AQ101" s="84"/>
      <c r="AR101" s="84"/>
      <c r="AS101" s="84"/>
      <c r="AT101" s="84"/>
      <c r="AU101" s="84"/>
      <c r="AV101" s="84"/>
      <c r="AW101" s="84"/>
      <c r="AX101" s="84"/>
      <c r="AY101" s="84"/>
      <c r="AZ101" s="84"/>
      <c r="BA101" s="84"/>
      <c r="BB101" s="84"/>
    </row>
    <row r="102" spans="1:54" s="87" customFormat="1">
      <c r="A102" s="84"/>
      <c r="B102" s="97"/>
      <c r="C102" s="87">
        <f>F34</f>
        <v>1.5</v>
      </c>
      <c r="D102" s="84">
        <v>1</v>
      </c>
      <c r="E102" s="87" t="s">
        <v>68</v>
      </c>
      <c r="F102" s="96">
        <f>(((F$16*$C102+F$17*F$36/1000)/10*F$27*F$28*F$26+F$18*F$34*365*F$26+F$20*F$26)*(1+F$37/100)^-$D102)*IF($D102&gt;F$33,0,1)</f>
        <v>0</v>
      </c>
      <c r="G102" s="96">
        <f t="shared" ref="G102:T103" si="7">(((G$16*$C102+G$17*G$36/1000)/10*G$27*G$28*G$26+G$18*G$34*365*G$26+G$20*G$26)*(1+G$37/100)^-$D102)*IF($D102&gt;G$33,0,1)</f>
        <v>0</v>
      </c>
      <c r="H102" s="96">
        <f t="shared" si="7"/>
        <v>0</v>
      </c>
      <c r="I102" s="96">
        <f t="shared" si="7"/>
        <v>0</v>
      </c>
      <c r="J102" s="96">
        <f t="shared" si="7"/>
        <v>0</v>
      </c>
      <c r="K102" s="96">
        <f t="shared" si="7"/>
        <v>0</v>
      </c>
      <c r="L102" s="96">
        <f t="shared" si="7"/>
        <v>0</v>
      </c>
      <c r="M102" s="96">
        <f t="shared" si="7"/>
        <v>0</v>
      </c>
      <c r="N102" s="96">
        <f t="shared" si="7"/>
        <v>0</v>
      </c>
      <c r="O102" s="96">
        <f t="shared" si="7"/>
        <v>0</v>
      </c>
      <c r="P102" s="96">
        <f t="shared" si="7"/>
        <v>0</v>
      </c>
      <c r="Q102" s="96">
        <f t="shared" si="7"/>
        <v>0</v>
      </c>
      <c r="R102" s="96">
        <f t="shared" si="7"/>
        <v>0</v>
      </c>
      <c r="S102" s="96">
        <f t="shared" si="7"/>
        <v>0</v>
      </c>
      <c r="T102" s="96">
        <f t="shared" si="7"/>
        <v>0</v>
      </c>
      <c r="U102" s="95"/>
      <c r="V102" s="95"/>
      <c r="W102" s="84"/>
      <c r="X102" s="84"/>
      <c r="Y102" s="84"/>
      <c r="Z102" s="84"/>
      <c r="AA102" s="84"/>
      <c r="AB102" s="84"/>
      <c r="AC102" s="84"/>
      <c r="AD102" s="84"/>
      <c r="AE102" s="84"/>
      <c r="AF102" s="84"/>
      <c r="AG102" s="84"/>
      <c r="AH102" s="84"/>
      <c r="AI102" s="84"/>
      <c r="AJ102" s="84"/>
      <c r="AK102" s="84"/>
      <c r="AL102" s="84"/>
      <c r="AM102" s="84"/>
      <c r="AN102" s="84"/>
      <c r="AO102" s="84"/>
      <c r="AP102" s="84"/>
      <c r="AQ102" s="84"/>
      <c r="AR102" s="84"/>
      <c r="AS102" s="84"/>
      <c r="AT102" s="84"/>
      <c r="AU102" s="84"/>
      <c r="AV102" s="84"/>
      <c r="AW102" s="84"/>
      <c r="AX102" s="84"/>
      <c r="AY102" s="84"/>
      <c r="AZ102" s="84"/>
      <c r="BA102" s="84"/>
      <c r="BB102" s="84"/>
    </row>
    <row r="103" spans="1:54" s="87" customFormat="1">
      <c r="A103" s="84"/>
      <c r="B103" s="97"/>
      <c r="C103" s="87">
        <f>C102*(1+F$35/100)</f>
        <v>1.5318000000000001</v>
      </c>
      <c r="D103" s="84">
        <v>2</v>
      </c>
      <c r="E103" s="84" t="s">
        <v>30</v>
      </c>
      <c r="F103" s="96">
        <f>(((F$16*$C103+F$17*F$36/1000)/10*F$27*F$28*F$26+F$18*F$34*365*F$26+F$20*F$26)*(1+F$37/100)^-$D103)*IF($D103&gt;F$33,0,1)</f>
        <v>0</v>
      </c>
      <c r="G103" s="96">
        <f t="shared" si="7"/>
        <v>0</v>
      </c>
      <c r="H103" s="96">
        <f t="shared" si="7"/>
        <v>0</v>
      </c>
      <c r="I103" s="96">
        <f t="shared" si="7"/>
        <v>0</v>
      </c>
      <c r="J103" s="96">
        <f t="shared" si="7"/>
        <v>0</v>
      </c>
      <c r="K103" s="96">
        <f t="shared" si="7"/>
        <v>0</v>
      </c>
      <c r="L103" s="96">
        <f t="shared" si="7"/>
        <v>0</v>
      </c>
      <c r="M103" s="96">
        <f t="shared" si="7"/>
        <v>0</v>
      </c>
      <c r="N103" s="96">
        <f t="shared" si="7"/>
        <v>0</v>
      </c>
      <c r="O103" s="96">
        <f t="shared" si="7"/>
        <v>0</v>
      </c>
      <c r="P103" s="96">
        <f t="shared" si="7"/>
        <v>0</v>
      </c>
      <c r="Q103" s="96">
        <f t="shared" si="7"/>
        <v>0</v>
      </c>
      <c r="R103" s="96">
        <f t="shared" si="7"/>
        <v>0</v>
      </c>
      <c r="S103" s="96">
        <f t="shared" si="7"/>
        <v>0</v>
      </c>
      <c r="T103" s="96">
        <f t="shared" si="7"/>
        <v>0</v>
      </c>
      <c r="U103" s="95"/>
      <c r="V103" s="95"/>
      <c r="W103" s="84"/>
      <c r="X103" s="84"/>
      <c r="Y103" s="84"/>
      <c r="Z103" s="84"/>
      <c r="AA103" s="84"/>
      <c r="AB103" s="84"/>
      <c r="AC103" s="84"/>
      <c r="AD103" s="84"/>
      <c r="AE103" s="84"/>
      <c r="AF103" s="84"/>
      <c r="AG103" s="84"/>
      <c r="AH103" s="84"/>
      <c r="AI103" s="84"/>
      <c r="AJ103" s="84"/>
      <c r="AK103" s="84"/>
      <c r="AL103" s="84"/>
      <c r="AM103" s="84"/>
      <c r="AN103" s="84"/>
      <c r="AO103" s="84"/>
      <c r="AP103" s="84"/>
      <c r="AQ103" s="84"/>
      <c r="AR103" s="84"/>
      <c r="AS103" s="84"/>
      <c r="AT103" s="84"/>
      <c r="AU103" s="84"/>
      <c r="AV103" s="84"/>
      <c r="AW103" s="84"/>
      <c r="AX103" s="84"/>
      <c r="AY103" s="84"/>
      <c r="AZ103" s="84"/>
      <c r="BA103" s="84"/>
      <c r="BB103" s="84"/>
    </row>
    <row r="104" spans="1:54" s="87" customFormat="1">
      <c r="A104" s="84"/>
      <c r="B104" s="97"/>
      <c r="C104" s="87">
        <f t="shared" ref="C104:C121" si="8">C103*(1+F$35/100)</f>
        <v>1.5642741600000003</v>
      </c>
      <c r="D104" s="84">
        <v>3</v>
      </c>
      <c r="E104" s="84" t="s">
        <v>31</v>
      </c>
      <c r="F104" s="96">
        <f t="shared" ref="F104:T121" si="9">(((F$16*$C104+F$17*F$36/1000)/10*F$27*F$28*F$26+F$18*F$34*365*F$26+F$20*F$26)*(1+F$37/100)^-$D104)*IF($D104&gt;F$33,0,1)</f>
        <v>0</v>
      </c>
      <c r="G104" s="96">
        <f t="shared" si="9"/>
        <v>0</v>
      </c>
      <c r="H104" s="96">
        <f t="shared" si="9"/>
        <v>0</v>
      </c>
      <c r="I104" s="96">
        <f t="shared" si="9"/>
        <v>0</v>
      </c>
      <c r="J104" s="96">
        <f t="shared" si="9"/>
        <v>0</v>
      </c>
      <c r="K104" s="96">
        <f t="shared" si="9"/>
        <v>0</v>
      </c>
      <c r="L104" s="96">
        <f t="shared" si="9"/>
        <v>0</v>
      </c>
      <c r="M104" s="96">
        <f t="shared" si="9"/>
        <v>0</v>
      </c>
      <c r="N104" s="96">
        <f t="shared" si="9"/>
        <v>0</v>
      </c>
      <c r="O104" s="96">
        <f t="shared" si="9"/>
        <v>0</v>
      </c>
      <c r="P104" s="96">
        <f t="shared" si="9"/>
        <v>0</v>
      </c>
      <c r="Q104" s="96">
        <f t="shared" si="9"/>
        <v>0</v>
      </c>
      <c r="R104" s="96">
        <f t="shared" si="9"/>
        <v>0</v>
      </c>
      <c r="S104" s="96">
        <f t="shared" si="9"/>
        <v>0</v>
      </c>
      <c r="T104" s="96">
        <f t="shared" si="9"/>
        <v>0</v>
      </c>
      <c r="U104" s="95"/>
      <c r="V104" s="95"/>
      <c r="W104" s="84"/>
      <c r="X104" s="84"/>
      <c r="Y104" s="84"/>
      <c r="Z104" s="84"/>
      <c r="AA104" s="84"/>
      <c r="AB104" s="84"/>
      <c r="AC104" s="84"/>
      <c r="AD104" s="84"/>
      <c r="AE104" s="84"/>
      <c r="AF104" s="84"/>
      <c r="AG104" s="84"/>
      <c r="AH104" s="84"/>
      <c r="AI104" s="84"/>
      <c r="AJ104" s="84"/>
      <c r="AK104" s="84"/>
      <c r="AL104" s="84"/>
      <c r="AM104" s="84"/>
      <c r="AN104" s="84"/>
      <c r="AO104" s="84"/>
      <c r="AP104" s="84"/>
      <c r="AQ104" s="84"/>
      <c r="AR104" s="84"/>
      <c r="AS104" s="84"/>
      <c r="AT104" s="84"/>
      <c r="AU104" s="84"/>
      <c r="AV104" s="84"/>
      <c r="AW104" s="84"/>
      <c r="AX104" s="84"/>
      <c r="AY104" s="84"/>
      <c r="AZ104" s="84"/>
      <c r="BA104" s="84"/>
      <c r="BB104" s="84"/>
    </row>
    <row r="105" spans="1:54" s="87" customFormat="1">
      <c r="A105" s="84"/>
      <c r="B105" s="97"/>
      <c r="C105" s="87">
        <f t="shared" si="8"/>
        <v>1.5974367721920004</v>
      </c>
      <c r="D105" s="84">
        <v>4</v>
      </c>
      <c r="E105" s="84" t="s">
        <v>32</v>
      </c>
      <c r="F105" s="96">
        <f t="shared" si="9"/>
        <v>0</v>
      </c>
      <c r="G105" s="96">
        <f t="shared" si="9"/>
        <v>0</v>
      </c>
      <c r="H105" s="96">
        <f t="shared" si="9"/>
        <v>0</v>
      </c>
      <c r="I105" s="96">
        <f t="shared" si="9"/>
        <v>0</v>
      </c>
      <c r="J105" s="96">
        <f t="shared" si="9"/>
        <v>0</v>
      </c>
      <c r="K105" s="96">
        <f t="shared" si="9"/>
        <v>0</v>
      </c>
      <c r="L105" s="96">
        <f t="shared" si="9"/>
        <v>0</v>
      </c>
      <c r="M105" s="96">
        <f t="shared" si="9"/>
        <v>0</v>
      </c>
      <c r="N105" s="96">
        <f t="shared" si="9"/>
        <v>0</v>
      </c>
      <c r="O105" s="96">
        <f t="shared" si="9"/>
        <v>0</v>
      </c>
      <c r="P105" s="96">
        <f t="shared" si="9"/>
        <v>0</v>
      </c>
      <c r="Q105" s="96">
        <f t="shared" si="9"/>
        <v>0</v>
      </c>
      <c r="R105" s="96">
        <f t="shared" si="9"/>
        <v>0</v>
      </c>
      <c r="S105" s="96">
        <f t="shared" si="9"/>
        <v>0</v>
      </c>
      <c r="T105" s="96">
        <f t="shared" si="9"/>
        <v>0</v>
      </c>
      <c r="U105" s="95"/>
      <c r="V105" s="95"/>
      <c r="W105" s="84"/>
      <c r="X105" s="84"/>
      <c r="Y105" s="84"/>
      <c r="Z105" s="84"/>
      <c r="AA105" s="84"/>
      <c r="AB105" s="84"/>
      <c r="AC105" s="84"/>
      <c r="AD105" s="84"/>
      <c r="AE105" s="84"/>
      <c r="AF105" s="84"/>
      <c r="AG105" s="84"/>
      <c r="AH105" s="84"/>
      <c r="AI105" s="84"/>
      <c r="AJ105" s="84"/>
      <c r="AK105" s="84"/>
      <c r="AL105" s="84"/>
      <c r="AM105" s="84"/>
      <c r="AN105" s="84"/>
      <c r="AO105" s="84"/>
      <c r="AP105" s="84"/>
      <c r="AQ105" s="84"/>
      <c r="AR105" s="84"/>
      <c r="AS105" s="84"/>
      <c r="AT105" s="84"/>
      <c r="AU105" s="84"/>
      <c r="AV105" s="84"/>
      <c r="AW105" s="84"/>
      <c r="AX105" s="84"/>
      <c r="AY105" s="84"/>
      <c r="AZ105" s="84"/>
      <c r="BA105" s="84"/>
      <c r="BB105" s="84"/>
    </row>
    <row r="106" spans="1:54" s="87" customFormat="1">
      <c r="A106" s="84"/>
      <c r="B106" s="97"/>
      <c r="C106" s="87">
        <f t="shared" si="8"/>
        <v>1.6313024317624709</v>
      </c>
      <c r="D106" s="84">
        <v>5</v>
      </c>
      <c r="E106" s="84" t="s">
        <v>33</v>
      </c>
      <c r="F106" s="96">
        <f>(((F$16*$C106+F$17*F$36/1000)/10*F$27*F$28*F$26+F$18*F$34*365*F$26+F$20*F$26)*(1+F$37/100)^-$D106)*IF($D106&gt;F$33,0,1)</f>
        <v>0</v>
      </c>
      <c r="G106" s="96">
        <f t="shared" si="9"/>
        <v>0</v>
      </c>
      <c r="H106" s="96">
        <f t="shared" si="9"/>
        <v>0</v>
      </c>
      <c r="I106" s="96">
        <f t="shared" si="9"/>
        <v>0</v>
      </c>
      <c r="J106" s="96">
        <f t="shared" si="9"/>
        <v>0</v>
      </c>
      <c r="K106" s="96">
        <f t="shared" si="9"/>
        <v>0</v>
      </c>
      <c r="L106" s="96">
        <f t="shared" si="9"/>
        <v>0</v>
      </c>
      <c r="M106" s="96">
        <f t="shared" si="9"/>
        <v>0</v>
      </c>
      <c r="N106" s="96">
        <f t="shared" si="9"/>
        <v>0</v>
      </c>
      <c r="O106" s="96">
        <f t="shared" si="9"/>
        <v>0</v>
      </c>
      <c r="P106" s="96">
        <f t="shared" si="9"/>
        <v>0</v>
      </c>
      <c r="Q106" s="96">
        <f t="shared" si="9"/>
        <v>0</v>
      </c>
      <c r="R106" s="96">
        <f t="shared" si="9"/>
        <v>0</v>
      </c>
      <c r="S106" s="96">
        <f t="shared" si="9"/>
        <v>0</v>
      </c>
      <c r="T106" s="96">
        <f t="shared" si="9"/>
        <v>0</v>
      </c>
      <c r="U106" s="95"/>
      <c r="V106" s="95"/>
      <c r="W106" s="84"/>
      <c r="X106" s="84"/>
      <c r="Y106" s="84"/>
      <c r="Z106" s="84"/>
      <c r="AA106" s="84"/>
      <c r="AB106" s="84"/>
      <c r="AC106" s="84"/>
      <c r="AD106" s="84"/>
      <c r="AE106" s="84"/>
      <c r="AF106" s="84"/>
      <c r="AG106" s="84"/>
      <c r="AH106" s="84"/>
      <c r="AI106" s="84"/>
      <c r="AJ106" s="84"/>
      <c r="AK106" s="84"/>
      <c r="AL106" s="84"/>
      <c r="AM106" s="84"/>
      <c r="AN106" s="84"/>
      <c r="AO106" s="84"/>
      <c r="AP106" s="84"/>
      <c r="AQ106" s="84"/>
      <c r="AR106" s="84"/>
      <c r="AS106" s="84"/>
      <c r="AT106" s="84"/>
      <c r="AU106" s="84"/>
      <c r="AV106" s="84"/>
      <c r="AW106" s="84"/>
      <c r="AX106" s="84"/>
      <c r="AY106" s="84"/>
      <c r="AZ106" s="84"/>
      <c r="BA106" s="84"/>
      <c r="BB106" s="84"/>
    </row>
    <row r="107" spans="1:54" s="87" customFormat="1">
      <c r="A107" s="84"/>
      <c r="B107" s="97"/>
      <c r="C107" s="87">
        <f t="shared" si="8"/>
        <v>1.6658860433158356</v>
      </c>
      <c r="D107" s="84">
        <v>6</v>
      </c>
      <c r="E107" s="84" t="s">
        <v>34</v>
      </c>
      <c r="F107" s="96">
        <f t="shared" si="9"/>
        <v>0</v>
      </c>
      <c r="G107" s="96">
        <f t="shared" si="9"/>
        <v>0</v>
      </c>
      <c r="H107" s="96">
        <f t="shared" si="9"/>
        <v>0</v>
      </c>
      <c r="I107" s="96">
        <f t="shared" si="9"/>
        <v>0</v>
      </c>
      <c r="J107" s="96">
        <f t="shared" si="9"/>
        <v>0</v>
      </c>
      <c r="K107" s="96">
        <f t="shared" si="9"/>
        <v>0</v>
      </c>
      <c r="L107" s="96">
        <f t="shared" si="9"/>
        <v>0</v>
      </c>
      <c r="M107" s="96">
        <f t="shared" si="9"/>
        <v>0</v>
      </c>
      <c r="N107" s="96">
        <f t="shared" si="9"/>
        <v>0</v>
      </c>
      <c r="O107" s="96">
        <f t="shared" si="9"/>
        <v>0</v>
      </c>
      <c r="P107" s="96">
        <f t="shared" si="9"/>
        <v>0</v>
      </c>
      <c r="Q107" s="96">
        <f t="shared" si="9"/>
        <v>0</v>
      </c>
      <c r="R107" s="96">
        <f t="shared" si="9"/>
        <v>0</v>
      </c>
      <c r="S107" s="96">
        <f t="shared" si="9"/>
        <v>0</v>
      </c>
      <c r="T107" s="96">
        <f t="shared" si="9"/>
        <v>0</v>
      </c>
      <c r="U107" s="95"/>
      <c r="V107" s="95"/>
      <c r="W107" s="84"/>
      <c r="X107" s="84"/>
      <c r="Y107" s="84"/>
      <c r="Z107" s="84"/>
      <c r="AA107" s="84"/>
      <c r="AB107" s="84"/>
      <c r="AC107" s="84"/>
      <c r="AD107" s="84"/>
      <c r="AE107" s="84"/>
      <c r="AF107" s="84"/>
      <c r="AG107" s="84"/>
      <c r="AH107" s="84"/>
      <c r="AI107" s="84"/>
      <c r="AJ107" s="84"/>
      <c r="AK107" s="84"/>
      <c r="AL107" s="84"/>
      <c r="AM107" s="84"/>
      <c r="AN107" s="84"/>
      <c r="AO107" s="84"/>
      <c r="AP107" s="84"/>
      <c r="AQ107" s="84"/>
      <c r="AR107" s="84"/>
      <c r="AS107" s="84"/>
      <c r="AT107" s="84"/>
      <c r="AU107" s="84"/>
      <c r="AV107" s="84"/>
      <c r="AW107" s="84"/>
      <c r="AX107" s="84"/>
      <c r="AY107" s="84"/>
      <c r="AZ107" s="84"/>
      <c r="BA107" s="84"/>
      <c r="BB107" s="84"/>
    </row>
    <row r="108" spans="1:54" s="87" customFormat="1">
      <c r="A108" s="84"/>
      <c r="B108" s="97"/>
      <c r="C108" s="87">
        <f t="shared" si="8"/>
        <v>1.7012028274341315</v>
      </c>
      <c r="D108" s="84">
        <v>7</v>
      </c>
      <c r="E108" s="84" t="s">
        <v>35</v>
      </c>
      <c r="F108" s="96">
        <f t="shared" si="9"/>
        <v>0</v>
      </c>
      <c r="G108" s="96">
        <f t="shared" si="9"/>
        <v>0</v>
      </c>
      <c r="H108" s="96">
        <f t="shared" si="9"/>
        <v>0</v>
      </c>
      <c r="I108" s="96">
        <f t="shared" si="9"/>
        <v>0</v>
      </c>
      <c r="J108" s="96">
        <f t="shared" si="9"/>
        <v>0</v>
      </c>
      <c r="K108" s="96">
        <f t="shared" si="9"/>
        <v>0</v>
      </c>
      <c r="L108" s="96">
        <f t="shared" si="9"/>
        <v>0</v>
      </c>
      <c r="M108" s="96">
        <f t="shared" si="9"/>
        <v>0</v>
      </c>
      <c r="N108" s="96">
        <f t="shared" si="9"/>
        <v>0</v>
      </c>
      <c r="O108" s="96">
        <f t="shared" si="9"/>
        <v>0</v>
      </c>
      <c r="P108" s="96">
        <f t="shared" si="9"/>
        <v>0</v>
      </c>
      <c r="Q108" s="96">
        <f t="shared" si="9"/>
        <v>0</v>
      </c>
      <c r="R108" s="96">
        <f t="shared" si="9"/>
        <v>0</v>
      </c>
      <c r="S108" s="96">
        <f t="shared" si="9"/>
        <v>0</v>
      </c>
      <c r="T108" s="96">
        <f t="shared" si="9"/>
        <v>0</v>
      </c>
      <c r="U108" s="95"/>
      <c r="V108" s="95"/>
      <c r="W108" s="84"/>
      <c r="X108" s="84"/>
      <c r="Y108" s="84"/>
      <c r="Z108" s="84"/>
      <c r="AA108" s="84"/>
      <c r="AB108" s="84"/>
      <c r="AC108" s="84"/>
      <c r="AD108" s="84"/>
      <c r="AE108" s="84"/>
      <c r="AF108" s="84"/>
      <c r="AG108" s="84"/>
      <c r="AH108" s="84"/>
      <c r="AI108" s="84"/>
      <c r="AJ108" s="84"/>
      <c r="AK108" s="84"/>
      <c r="AL108" s="84"/>
      <c r="AM108" s="84"/>
      <c r="AN108" s="84"/>
      <c r="AO108" s="84"/>
      <c r="AP108" s="84"/>
      <c r="AQ108" s="84"/>
      <c r="AR108" s="84"/>
      <c r="AS108" s="84"/>
      <c r="AT108" s="84"/>
      <c r="AU108" s="84"/>
      <c r="AV108" s="84"/>
      <c r="AW108" s="84"/>
      <c r="AX108" s="84"/>
      <c r="AY108" s="84"/>
      <c r="AZ108" s="84"/>
      <c r="BA108" s="84"/>
      <c r="BB108" s="84"/>
    </row>
    <row r="109" spans="1:54" s="87" customFormat="1">
      <c r="A109" s="84"/>
      <c r="B109" s="97"/>
      <c r="C109" s="87">
        <f t="shared" si="8"/>
        <v>1.7372683273757352</v>
      </c>
      <c r="D109" s="84">
        <v>8</v>
      </c>
      <c r="E109" s="84" t="s">
        <v>36</v>
      </c>
      <c r="F109" s="96">
        <f t="shared" si="9"/>
        <v>0</v>
      </c>
      <c r="G109" s="96">
        <f t="shared" si="9"/>
        <v>0</v>
      </c>
      <c r="H109" s="96">
        <f t="shared" si="9"/>
        <v>0</v>
      </c>
      <c r="I109" s="96">
        <f t="shared" si="9"/>
        <v>0</v>
      </c>
      <c r="J109" s="96">
        <f t="shared" si="9"/>
        <v>0</v>
      </c>
      <c r="K109" s="96">
        <f t="shared" si="9"/>
        <v>0</v>
      </c>
      <c r="L109" s="96">
        <f t="shared" si="9"/>
        <v>0</v>
      </c>
      <c r="M109" s="96">
        <f t="shared" si="9"/>
        <v>0</v>
      </c>
      <c r="N109" s="96">
        <f t="shared" si="9"/>
        <v>0</v>
      </c>
      <c r="O109" s="96">
        <f t="shared" si="9"/>
        <v>0</v>
      </c>
      <c r="P109" s="96">
        <f t="shared" si="9"/>
        <v>0</v>
      </c>
      <c r="Q109" s="96">
        <f t="shared" si="9"/>
        <v>0</v>
      </c>
      <c r="R109" s="96">
        <f t="shared" si="9"/>
        <v>0</v>
      </c>
      <c r="S109" s="96">
        <f t="shared" si="9"/>
        <v>0</v>
      </c>
      <c r="T109" s="96">
        <f t="shared" si="9"/>
        <v>0</v>
      </c>
      <c r="U109" s="95"/>
      <c r="V109" s="95"/>
      <c r="W109" s="84"/>
      <c r="X109" s="84"/>
      <c r="Y109" s="84"/>
      <c r="Z109" s="84"/>
      <c r="AA109" s="84"/>
      <c r="AB109" s="84"/>
      <c r="AC109" s="84"/>
      <c r="AD109" s="84"/>
      <c r="AE109" s="84"/>
      <c r="AF109" s="84"/>
      <c r="AG109" s="84"/>
      <c r="AH109" s="84"/>
      <c r="AI109" s="84"/>
      <c r="AJ109" s="84"/>
      <c r="AK109" s="84"/>
      <c r="AL109" s="84"/>
      <c r="AM109" s="84"/>
      <c r="AN109" s="84"/>
      <c r="AO109" s="84"/>
      <c r="AP109" s="84"/>
      <c r="AQ109" s="84"/>
      <c r="AR109" s="84"/>
      <c r="AS109" s="84"/>
      <c r="AT109" s="84"/>
      <c r="AU109" s="84"/>
      <c r="AV109" s="84"/>
      <c r="AW109" s="84"/>
      <c r="AX109" s="84"/>
      <c r="AY109" s="84"/>
      <c r="AZ109" s="84"/>
      <c r="BA109" s="84"/>
      <c r="BB109" s="84"/>
    </row>
    <row r="110" spans="1:54" s="87" customFormat="1">
      <c r="A110" s="84"/>
      <c r="B110" s="97"/>
      <c r="C110" s="87">
        <f t="shared" si="8"/>
        <v>1.7740984159161011</v>
      </c>
      <c r="D110" s="84">
        <v>9</v>
      </c>
      <c r="E110" s="84" t="s">
        <v>37</v>
      </c>
      <c r="F110" s="96">
        <f t="shared" si="9"/>
        <v>0</v>
      </c>
      <c r="G110" s="96">
        <f t="shared" si="9"/>
        <v>0</v>
      </c>
      <c r="H110" s="96">
        <f t="shared" si="9"/>
        <v>0</v>
      </c>
      <c r="I110" s="96">
        <f t="shared" si="9"/>
        <v>0</v>
      </c>
      <c r="J110" s="96">
        <f t="shared" si="9"/>
        <v>0</v>
      </c>
      <c r="K110" s="96">
        <f t="shared" si="9"/>
        <v>0</v>
      </c>
      <c r="L110" s="96">
        <f t="shared" si="9"/>
        <v>0</v>
      </c>
      <c r="M110" s="96">
        <f t="shared" si="9"/>
        <v>0</v>
      </c>
      <c r="N110" s="96">
        <f t="shared" si="9"/>
        <v>0</v>
      </c>
      <c r="O110" s="96">
        <f t="shared" si="9"/>
        <v>0</v>
      </c>
      <c r="P110" s="96">
        <f t="shared" si="9"/>
        <v>0</v>
      </c>
      <c r="Q110" s="96">
        <f t="shared" si="9"/>
        <v>0</v>
      </c>
      <c r="R110" s="96">
        <f t="shared" si="9"/>
        <v>0</v>
      </c>
      <c r="S110" s="96">
        <f t="shared" si="9"/>
        <v>0</v>
      </c>
      <c r="T110" s="96">
        <f t="shared" si="9"/>
        <v>0</v>
      </c>
      <c r="U110" s="95"/>
      <c r="V110" s="95"/>
      <c r="W110" s="84"/>
      <c r="X110" s="84"/>
      <c r="Y110" s="84"/>
      <c r="Z110" s="84"/>
      <c r="AA110" s="84"/>
      <c r="AB110" s="84"/>
      <c r="AC110" s="84"/>
      <c r="AD110" s="84"/>
      <c r="AE110" s="84"/>
      <c r="AF110" s="84"/>
      <c r="AG110" s="84"/>
      <c r="AH110" s="84"/>
      <c r="AI110" s="84"/>
      <c r="AJ110" s="84"/>
      <c r="AK110" s="84"/>
      <c r="AL110" s="84"/>
      <c r="AM110" s="84"/>
      <c r="AN110" s="84"/>
      <c r="AO110" s="84"/>
      <c r="AP110" s="84"/>
      <c r="AQ110" s="84"/>
      <c r="AR110" s="84"/>
      <c r="AS110" s="84"/>
      <c r="AT110" s="84"/>
      <c r="AU110" s="84"/>
      <c r="AV110" s="84"/>
      <c r="AW110" s="84"/>
      <c r="AX110" s="84"/>
      <c r="AY110" s="84"/>
      <c r="AZ110" s="84"/>
      <c r="BA110" s="84"/>
      <c r="BB110" s="84"/>
    </row>
    <row r="111" spans="1:54" s="87" customFormat="1">
      <c r="A111" s="84"/>
      <c r="B111" s="97"/>
      <c r="C111" s="87">
        <f t="shared" si="8"/>
        <v>1.8117093023335227</v>
      </c>
      <c r="D111" s="84">
        <v>10</v>
      </c>
      <c r="E111" s="84" t="s">
        <v>38</v>
      </c>
      <c r="F111" s="96">
        <f t="shared" si="9"/>
        <v>0</v>
      </c>
      <c r="G111" s="96">
        <f t="shared" si="9"/>
        <v>0</v>
      </c>
      <c r="H111" s="96">
        <f t="shared" si="9"/>
        <v>0</v>
      </c>
      <c r="I111" s="96">
        <f t="shared" si="9"/>
        <v>0</v>
      </c>
      <c r="J111" s="96">
        <f t="shared" si="9"/>
        <v>0</v>
      </c>
      <c r="K111" s="96">
        <f t="shared" si="9"/>
        <v>0</v>
      </c>
      <c r="L111" s="96">
        <f t="shared" si="9"/>
        <v>0</v>
      </c>
      <c r="M111" s="96">
        <f t="shared" si="9"/>
        <v>0</v>
      </c>
      <c r="N111" s="96">
        <f t="shared" si="9"/>
        <v>0</v>
      </c>
      <c r="O111" s="96">
        <f t="shared" si="9"/>
        <v>0</v>
      </c>
      <c r="P111" s="96">
        <f t="shared" si="9"/>
        <v>0</v>
      </c>
      <c r="Q111" s="96">
        <f t="shared" si="9"/>
        <v>0</v>
      </c>
      <c r="R111" s="96">
        <f t="shared" si="9"/>
        <v>0</v>
      </c>
      <c r="S111" s="96">
        <f t="shared" si="9"/>
        <v>0</v>
      </c>
      <c r="T111" s="96">
        <f t="shared" si="9"/>
        <v>0</v>
      </c>
      <c r="U111" s="95"/>
      <c r="V111" s="95"/>
      <c r="W111" s="84"/>
      <c r="X111" s="84"/>
      <c r="Y111" s="84"/>
      <c r="Z111" s="84"/>
      <c r="AA111" s="84"/>
      <c r="AB111" s="84"/>
      <c r="AC111" s="84"/>
      <c r="AD111" s="84"/>
      <c r="AE111" s="84"/>
      <c r="AF111" s="84"/>
      <c r="AG111" s="84"/>
      <c r="AH111" s="84"/>
      <c r="AI111" s="84"/>
      <c r="AJ111" s="84"/>
      <c r="AK111" s="84"/>
      <c r="AL111" s="84"/>
      <c r="AM111" s="84"/>
      <c r="AN111" s="84"/>
      <c r="AO111" s="84"/>
      <c r="AP111" s="84"/>
      <c r="AQ111" s="84"/>
      <c r="AR111" s="84"/>
      <c r="AS111" s="84"/>
      <c r="AT111" s="84"/>
      <c r="AU111" s="84"/>
      <c r="AV111" s="84"/>
      <c r="AW111" s="84"/>
      <c r="AX111" s="84"/>
      <c r="AY111" s="84"/>
      <c r="AZ111" s="84"/>
      <c r="BA111" s="84"/>
      <c r="BB111" s="84"/>
    </row>
    <row r="112" spans="1:54" s="87" customFormat="1">
      <c r="A112" s="84"/>
      <c r="B112" s="97"/>
      <c r="C112" s="87">
        <f t="shared" si="8"/>
        <v>1.8501175395429936</v>
      </c>
      <c r="D112" s="84">
        <v>11</v>
      </c>
      <c r="E112" s="84" t="s">
        <v>39</v>
      </c>
      <c r="F112" s="96">
        <f t="shared" si="9"/>
        <v>0</v>
      </c>
      <c r="G112" s="96">
        <f t="shared" si="9"/>
        <v>0</v>
      </c>
      <c r="H112" s="96">
        <f t="shared" si="9"/>
        <v>0</v>
      </c>
      <c r="I112" s="96">
        <f t="shared" si="9"/>
        <v>0</v>
      </c>
      <c r="J112" s="96">
        <f t="shared" si="9"/>
        <v>0</v>
      </c>
      <c r="K112" s="96">
        <f t="shared" si="9"/>
        <v>0</v>
      </c>
      <c r="L112" s="96">
        <f t="shared" si="9"/>
        <v>0</v>
      </c>
      <c r="M112" s="96">
        <f t="shared" si="9"/>
        <v>0</v>
      </c>
      <c r="N112" s="96">
        <f t="shared" si="9"/>
        <v>0</v>
      </c>
      <c r="O112" s="96">
        <f t="shared" si="9"/>
        <v>0</v>
      </c>
      <c r="P112" s="96">
        <f t="shared" si="9"/>
        <v>0</v>
      </c>
      <c r="Q112" s="96">
        <f t="shared" si="9"/>
        <v>0</v>
      </c>
      <c r="R112" s="96">
        <f t="shared" si="9"/>
        <v>0</v>
      </c>
      <c r="S112" s="96">
        <f t="shared" si="9"/>
        <v>0</v>
      </c>
      <c r="T112" s="96">
        <f t="shared" si="9"/>
        <v>0</v>
      </c>
      <c r="U112" s="95"/>
      <c r="V112" s="95"/>
      <c r="W112" s="84"/>
      <c r="X112" s="84"/>
      <c r="Y112" s="84"/>
      <c r="Z112" s="84"/>
      <c r="AA112" s="84"/>
      <c r="AB112" s="84"/>
      <c r="AC112" s="84"/>
      <c r="AD112" s="84"/>
      <c r="AE112" s="84"/>
      <c r="AF112" s="84"/>
      <c r="AG112" s="84"/>
      <c r="AH112" s="84"/>
      <c r="AI112" s="84"/>
      <c r="AJ112" s="84"/>
      <c r="AK112" s="84"/>
      <c r="AL112" s="84"/>
      <c r="AM112" s="84"/>
      <c r="AN112" s="84"/>
      <c r="AO112" s="84"/>
      <c r="AP112" s="84"/>
      <c r="AQ112" s="84"/>
      <c r="AR112" s="84"/>
      <c r="AS112" s="84"/>
      <c r="AT112" s="84"/>
      <c r="AU112" s="84"/>
      <c r="AV112" s="84"/>
      <c r="AW112" s="84"/>
      <c r="AX112" s="84"/>
      <c r="AY112" s="84"/>
      <c r="AZ112" s="84"/>
      <c r="BA112" s="84"/>
      <c r="BB112" s="84"/>
    </row>
    <row r="113" spans="1:54" s="87" customFormat="1">
      <c r="A113" s="84"/>
      <c r="B113" s="97"/>
      <c r="C113" s="87">
        <f t="shared" si="8"/>
        <v>1.8893400313813054</v>
      </c>
      <c r="D113" s="84">
        <v>12</v>
      </c>
      <c r="E113" s="84" t="s">
        <v>40</v>
      </c>
      <c r="F113" s="96">
        <f t="shared" si="9"/>
        <v>0</v>
      </c>
      <c r="G113" s="96">
        <f t="shared" si="9"/>
        <v>0</v>
      </c>
      <c r="H113" s="96">
        <f t="shared" si="9"/>
        <v>0</v>
      </c>
      <c r="I113" s="96">
        <f t="shared" si="9"/>
        <v>0</v>
      </c>
      <c r="J113" s="96">
        <f t="shared" si="9"/>
        <v>0</v>
      </c>
      <c r="K113" s="96">
        <f t="shared" si="9"/>
        <v>0</v>
      </c>
      <c r="L113" s="96">
        <f t="shared" si="9"/>
        <v>0</v>
      </c>
      <c r="M113" s="96">
        <f t="shared" si="9"/>
        <v>0</v>
      </c>
      <c r="N113" s="96">
        <f t="shared" si="9"/>
        <v>0</v>
      </c>
      <c r="O113" s="96">
        <f t="shared" si="9"/>
        <v>0</v>
      </c>
      <c r="P113" s="96">
        <f t="shared" si="9"/>
        <v>0</v>
      </c>
      <c r="Q113" s="96">
        <f t="shared" si="9"/>
        <v>0</v>
      </c>
      <c r="R113" s="96">
        <f t="shared" si="9"/>
        <v>0</v>
      </c>
      <c r="S113" s="96">
        <f t="shared" si="9"/>
        <v>0</v>
      </c>
      <c r="T113" s="96">
        <f t="shared" si="9"/>
        <v>0</v>
      </c>
      <c r="U113" s="95"/>
      <c r="V113" s="95"/>
      <c r="W113" s="84"/>
      <c r="X113" s="84"/>
      <c r="Y113" s="84"/>
      <c r="Z113" s="84"/>
      <c r="AA113" s="84"/>
      <c r="AB113" s="84"/>
      <c r="AC113" s="84"/>
      <c r="AD113" s="84"/>
      <c r="AE113" s="84"/>
      <c r="AF113" s="84"/>
      <c r="AG113" s="84"/>
      <c r="AH113" s="84"/>
      <c r="AI113" s="84"/>
      <c r="AJ113" s="84"/>
      <c r="AK113" s="84"/>
      <c r="AL113" s="84"/>
      <c r="AM113" s="84"/>
      <c r="AN113" s="84"/>
      <c r="AO113" s="84"/>
      <c r="AP113" s="84"/>
      <c r="AQ113" s="84"/>
      <c r="AR113" s="84"/>
      <c r="AS113" s="84"/>
      <c r="AT113" s="84"/>
      <c r="AU113" s="84"/>
      <c r="AV113" s="84"/>
      <c r="AW113" s="84"/>
      <c r="AX113" s="84"/>
      <c r="AY113" s="84"/>
      <c r="AZ113" s="84"/>
      <c r="BA113" s="84"/>
      <c r="BB113" s="84"/>
    </row>
    <row r="114" spans="1:54" s="87" customFormat="1">
      <c r="A114" s="84"/>
      <c r="B114" s="97"/>
      <c r="C114" s="87">
        <f t="shared" si="8"/>
        <v>1.9293940400465892</v>
      </c>
      <c r="D114" s="84">
        <v>13</v>
      </c>
      <c r="E114" s="84" t="s">
        <v>41</v>
      </c>
      <c r="F114" s="96">
        <f t="shared" si="9"/>
        <v>0</v>
      </c>
      <c r="G114" s="96">
        <f t="shared" si="9"/>
        <v>0</v>
      </c>
      <c r="H114" s="96">
        <f t="shared" si="9"/>
        <v>0</v>
      </c>
      <c r="I114" s="96">
        <f t="shared" si="9"/>
        <v>0</v>
      </c>
      <c r="J114" s="96">
        <f t="shared" si="9"/>
        <v>0</v>
      </c>
      <c r="K114" s="96">
        <f t="shared" si="9"/>
        <v>0</v>
      </c>
      <c r="L114" s="96">
        <f t="shared" si="9"/>
        <v>0</v>
      </c>
      <c r="M114" s="96">
        <f t="shared" si="9"/>
        <v>0</v>
      </c>
      <c r="N114" s="96">
        <f t="shared" si="9"/>
        <v>0</v>
      </c>
      <c r="O114" s="96">
        <f t="shared" si="9"/>
        <v>0</v>
      </c>
      <c r="P114" s="96">
        <f t="shared" si="9"/>
        <v>0</v>
      </c>
      <c r="Q114" s="96">
        <f t="shared" si="9"/>
        <v>0</v>
      </c>
      <c r="R114" s="96">
        <f t="shared" si="9"/>
        <v>0</v>
      </c>
      <c r="S114" s="96">
        <f t="shared" si="9"/>
        <v>0</v>
      </c>
      <c r="T114" s="96">
        <f t="shared" si="9"/>
        <v>0</v>
      </c>
      <c r="U114" s="95"/>
      <c r="V114" s="95"/>
      <c r="W114" s="84"/>
      <c r="X114" s="84"/>
      <c r="Y114" s="84"/>
      <c r="Z114" s="84"/>
      <c r="AA114" s="84"/>
      <c r="AB114" s="84"/>
      <c r="AC114" s="84"/>
      <c r="AD114" s="84"/>
      <c r="AE114" s="84"/>
      <c r="AF114" s="84"/>
      <c r="AG114" s="84"/>
      <c r="AH114" s="84"/>
      <c r="AI114" s="84"/>
      <c r="AJ114" s="84"/>
      <c r="AK114" s="84"/>
      <c r="AL114" s="84"/>
      <c r="AM114" s="84"/>
      <c r="AN114" s="84"/>
      <c r="AO114" s="84"/>
      <c r="AP114" s="84"/>
      <c r="AQ114" s="84"/>
      <c r="AR114" s="84"/>
      <c r="AS114" s="84"/>
      <c r="AT114" s="84"/>
      <c r="AU114" s="84"/>
      <c r="AV114" s="84"/>
      <c r="AW114" s="84"/>
      <c r="AX114" s="84"/>
      <c r="AY114" s="84"/>
      <c r="AZ114" s="84"/>
      <c r="BA114" s="84"/>
      <c r="BB114" s="84"/>
    </row>
    <row r="115" spans="1:54" s="87" customFormat="1">
      <c r="A115" s="84"/>
      <c r="B115" s="97"/>
      <c r="C115" s="87">
        <f t="shared" si="8"/>
        <v>1.9702971936955771</v>
      </c>
      <c r="D115" s="84">
        <v>14</v>
      </c>
      <c r="E115" s="84" t="s">
        <v>42</v>
      </c>
      <c r="F115" s="96">
        <f t="shared" si="9"/>
        <v>0</v>
      </c>
      <c r="G115" s="96">
        <f t="shared" si="9"/>
        <v>0</v>
      </c>
      <c r="H115" s="96">
        <f t="shared" si="9"/>
        <v>0</v>
      </c>
      <c r="I115" s="96">
        <f t="shared" si="9"/>
        <v>0</v>
      </c>
      <c r="J115" s="96">
        <f t="shared" si="9"/>
        <v>0</v>
      </c>
      <c r="K115" s="96">
        <f t="shared" si="9"/>
        <v>0</v>
      </c>
      <c r="L115" s="96">
        <f t="shared" si="9"/>
        <v>0</v>
      </c>
      <c r="M115" s="96">
        <f t="shared" si="9"/>
        <v>0</v>
      </c>
      <c r="N115" s="96">
        <f t="shared" si="9"/>
        <v>0</v>
      </c>
      <c r="O115" s="96">
        <f t="shared" si="9"/>
        <v>0</v>
      </c>
      <c r="P115" s="96">
        <f t="shared" si="9"/>
        <v>0</v>
      </c>
      <c r="Q115" s="96">
        <f t="shared" si="9"/>
        <v>0</v>
      </c>
      <c r="R115" s="96">
        <f t="shared" si="9"/>
        <v>0</v>
      </c>
      <c r="S115" s="96">
        <f t="shared" si="9"/>
        <v>0</v>
      </c>
      <c r="T115" s="96">
        <f t="shared" si="9"/>
        <v>0</v>
      </c>
      <c r="U115" s="95"/>
      <c r="V115" s="95"/>
      <c r="W115" s="84"/>
      <c r="X115" s="84"/>
      <c r="Y115" s="84"/>
      <c r="Z115" s="84"/>
      <c r="AA115" s="84"/>
      <c r="AB115" s="84"/>
      <c r="AC115" s="84"/>
      <c r="AD115" s="84"/>
      <c r="AE115" s="84"/>
      <c r="AF115" s="84"/>
      <c r="AG115" s="84"/>
      <c r="AH115" s="84"/>
      <c r="AI115" s="84"/>
      <c r="AJ115" s="84"/>
      <c r="AK115" s="84"/>
      <c r="AL115" s="84"/>
      <c r="AM115" s="84"/>
      <c r="AN115" s="84"/>
      <c r="AO115" s="84"/>
      <c r="AP115" s="84"/>
      <c r="AQ115" s="84"/>
      <c r="AR115" s="84"/>
      <c r="AS115" s="84"/>
      <c r="AT115" s="84"/>
      <c r="AU115" s="84"/>
      <c r="AV115" s="84"/>
      <c r="AW115" s="84"/>
      <c r="AX115" s="84"/>
      <c r="AY115" s="84"/>
      <c r="AZ115" s="84"/>
      <c r="BA115" s="84"/>
      <c r="BB115" s="84"/>
    </row>
    <row r="116" spans="1:54" s="87" customFormat="1">
      <c r="A116" s="84"/>
      <c r="B116" s="97"/>
      <c r="C116" s="87">
        <f t="shared" si="8"/>
        <v>2.0120674942019234</v>
      </c>
      <c r="D116" s="84">
        <v>15</v>
      </c>
      <c r="E116" s="84" t="s">
        <v>43</v>
      </c>
      <c r="F116" s="96">
        <f t="shared" si="9"/>
        <v>0</v>
      </c>
      <c r="G116" s="96">
        <f t="shared" si="9"/>
        <v>0</v>
      </c>
      <c r="H116" s="96">
        <f t="shared" si="9"/>
        <v>0</v>
      </c>
      <c r="I116" s="96">
        <f t="shared" si="9"/>
        <v>0</v>
      </c>
      <c r="J116" s="96">
        <f t="shared" si="9"/>
        <v>0</v>
      </c>
      <c r="K116" s="96">
        <f t="shared" si="9"/>
        <v>0</v>
      </c>
      <c r="L116" s="96">
        <f t="shared" si="9"/>
        <v>0</v>
      </c>
      <c r="M116" s="96">
        <f t="shared" si="9"/>
        <v>0</v>
      </c>
      <c r="N116" s="96">
        <f t="shared" si="9"/>
        <v>0</v>
      </c>
      <c r="O116" s="96">
        <f t="shared" si="9"/>
        <v>0</v>
      </c>
      <c r="P116" s="96">
        <f t="shared" si="9"/>
        <v>0</v>
      </c>
      <c r="Q116" s="96">
        <f t="shared" si="9"/>
        <v>0</v>
      </c>
      <c r="R116" s="96">
        <f t="shared" si="9"/>
        <v>0</v>
      </c>
      <c r="S116" s="96">
        <f t="shared" si="9"/>
        <v>0</v>
      </c>
      <c r="T116" s="96">
        <f t="shared" si="9"/>
        <v>0</v>
      </c>
      <c r="U116" s="95"/>
      <c r="V116" s="95"/>
      <c r="W116" s="84"/>
      <c r="X116" s="84"/>
      <c r="Y116" s="84"/>
      <c r="Z116" s="84"/>
      <c r="AA116" s="84"/>
      <c r="AB116" s="84"/>
      <c r="AC116" s="84"/>
      <c r="AD116" s="84"/>
      <c r="AE116" s="84"/>
      <c r="AF116" s="84"/>
      <c r="AG116" s="84"/>
      <c r="AH116" s="84"/>
      <c r="AI116" s="84"/>
      <c r="AJ116" s="84"/>
      <c r="AK116" s="84"/>
      <c r="AL116" s="84"/>
      <c r="AM116" s="84"/>
      <c r="AN116" s="84"/>
      <c r="AO116" s="84"/>
      <c r="AP116" s="84"/>
      <c r="AQ116" s="84"/>
      <c r="AR116" s="84"/>
      <c r="AS116" s="84"/>
      <c r="AT116" s="84"/>
      <c r="AU116" s="84"/>
      <c r="AV116" s="84"/>
      <c r="AW116" s="84"/>
      <c r="AX116" s="84"/>
      <c r="AY116" s="84"/>
      <c r="AZ116" s="84"/>
      <c r="BA116" s="84"/>
      <c r="BB116" s="84"/>
    </row>
    <row r="117" spans="1:54" s="87" customFormat="1">
      <c r="A117" s="84"/>
      <c r="B117" s="97"/>
      <c r="C117" s="87">
        <f t="shared" si="8"/>
        <v>2.0547233250790042</v>
      </c>
      <c r="D117" s="84">
        <v>16</v>
      </c>
      <c r="E117" s="84" t="s">
        <v>44</v>
      </c>
      <c r="F117" s="96">
        <f t="shared" si="9"/>
        <v>0</v>
      </c>
      <c r="G117" s="96">
        <f t="shared" si="9"/>
        <v>0</v>
      </c>
      <c r="H117" s="96">
        <f t="shared" si="9"/>
        <v>0</v>
      </c>
      <c r="I117" s="96">
        <f t="shared" si="9"/>
        <v>0</v>
      </c>
      <c r="J117" s="96">
        <f t="shared" si="9"/>
        <v>0</v>
      </c>
      <c r="K117" s="96">
        <f t="shared" si="9"/>
        <v>0</v>
      </c>
      <c r="L117" s="96">
        <f t="shared" si="9"/>
        <v>0</v>
      </c>
      <c r="M117" s="96">
        <f t="shared" si="9"/>
        <v>0</v>
      </c>
      <c r="N117" s="96">
        <f t="shared" si="9"/>
        <v>0</v>
      </c>
      <c r="O117" s="96">
        <f t="shared" si="9"/>
        <v>0</v>
      </c>
      <c r="P117" s="96">
        <f t="shared" si="9"/>
        <v>0</v>
      </c>
      <c r="Q117" s="96">
        <f t="shared" si="9"/>
        <v>0</v>
      </c>
      <c r="R117" s="96">
        <f t="shared" si="9"/>
        <v>0</v>
      </c>
      <c r="S117" s="96">
        <f t="shared" si="9"/>
        <v>0</v>
      </c>
      <c r="T117" s="96">
        <f t="shared" si="9"/>
        <v>0</v>
      </c>
      <c r="U117" s="95"/>
      <c r="V117" s="95"/>
      <c r="W117" s="84"/>
      <c r="X117" s="84"/>
      <c r="Y117" s="84"/>
      <c r="Z117" s="84"/>
      <c r="AA117" s="84"/>
      <c r="AB117" s="84"/>
      <c r="AC117" s="84"/>
      <c r="AD117" s="84"/>
      <c r="AE117" s="84"/>
      <c r="AF117" s="84"/>
      <c r="AG117" s="84"/>
      <c r="AH117" s="84"/>
      <c r="AI117" s="84"/>
      <c r="AJ117" s="84"/>
      <c r="AK117" s="84"/>
      <c r="AL117" s="84"/>
      <c r="AM117" s="84"/>
      <c r="AN117" s="84"/>
      <c r="AO117" s="84"/>
      <c r="AP117" s="84"/>
      <c r="AQ117" s="84"/>
      <c r="AR117" s="84"/>
      <c r="AS117" s="84"/>
      <c r="AT117" s="84"/>
      <c r="AU117" s="84"/>
      <c r="AV117" s="84"/>
      <c r="AW117" s="84"/>
      <c r="AX117" s="84"/>
      <c r="AY117" s="84"/>
      <c r="AZ117" s="84"/>
      <c r="BA117" s="84"/>
      <c r="BB117" s="84"/>
    </row>
    <row r="118" spans="1:54" s="87" customFormat="1">
      <c r="A118" s="84"/>
      <c r="B118" s="97"/>
      <c r="C118" s="87">
        <f t="shared" si="8"/>
        <v>2.0982834595706792</v>
      </c>
      <c r="D118" s="84">
        <v>17</v>
      </c>
      <c r="E118" s="84" t="s">
        <v>45</v>
      </c>
      <c r="F118" s="96">
        <f t="shared" si="9"/>
        <v>0</v>
      </c>
      <c r="G118" s="96">
        <f t="shared" si="9"/>
        <v>0</v>
      </c>
      <c r="H118" s="96">
        <f t="shared" si="9"/>
        <v>0</v>
      </c>
      <c r="I118" s="96">
        <f t="shared" si="9"/>
        <v>0</v>
      </c>
      <c r="J118" s="96">
        <f t="shared" si="9"/>
        <v>0</v>
      </c>
      <c r="K118" s="96">
        <f t="shared" si="9"/>
        <v>0</v>
      </c>
      <c r="L118" s="96">
        <f t="shared" si="9"/>
        <v>0</v>
      </c>
      <c r="M118" s="96">
        <f t="shared" si="9"/>
        <v>0</v>
      </c>
      <c r="N118" s="96">
        <f t="shared" si="9"/>
        <v>0</v>
      </c>
      <c r="O118" s="96">
        <f t="shared" si="9"/>
        <v>0</v>
      </c>
      <c r="P118" s="96">
        <f t="shared" si="9"/>
        <v>0</v>
      </c>
      <c r="Q118" s="96">
        <f t="shared" si="9"/>
        <v>0</v>
      </c>
      <c r="R118" s="96">
        <f t="shared" si="9"/>
        <v>0</v>
      </c>
      <c r="S118" s="96">
        <f t="shared" si="9"/>
        <v>0</v>
      </c>
      <c r="T118" s="96">
        <f t="shared" si="9"/>
        <v>0</v>
      </c>
      <c r="U118" s="95"/>
      <c r="V118" s="95"/>
      <c r="W118" s="84"/>
      <c r="X118" s="84"/>
      <c r="Y118" s="84"/>
      <c r="Z118" s="84"/>
      <c r="AA118" s="84"/>
      <c r="AB118" s="84"/>
      <c r="AC118" s="84"/>
      <c r="AD118" s="84"/>
      <c r="AE118" s="84"/>
      <c r="AF118" s="84"/>
      <c r="AG118" s="84"/>
      <c r="AH118" s="84"/>
      <c r="AI118" s="84"/>
      <c r="AJ118" s="84"/>
      <c r="AK118" s="84"/>
      <c r="AL118" s="84"/>
      <c r="AM118" s="84"/>
      <c r="AN118" s="84"/>
      <c r="AO118" s="84"/>
      <c r="AP118" s="84"/>
      <c r="AQ118" s="84"/>
      <c r="AR118" s="84"/>
      <c r="AS118" s="84"/>
      <c r="AT118" s="84"/>
      <c r="AU118" s="84"/>
      <c r="AV118" s="84"/>
      <c r="AW118" s="84"/>
      <c r="AX118" s="84"/>
      <c r="AY118" s="84"/>
      <c r="AZ118" s="84"/>
      <c r="BA118" s="84"/>
      <c r="BB118" s="84"/>
    </row>
    <row r="119" spans="1:54" s="87" customFormat="1">
      <c r="A119" s="84"/>
      <c r="B119" s="97"/>
      <c r="C119" s="87">
        <f t="shared" si="8"/>
        <v>2.1427670689135776</v>
      </c>
      <c r="D119" s="84">
        <v>18</v>
      </c>
      <c r="E119" s="84" t="s">
        <v>46</v>
      </c>
      <c r="F119" s="96">
        <f t="shared" si="9"/>
        <v>0</v>
      </c>
      <c r="G119" s="96">
        <f t="shared" si="9"/>
        <v>0</v>
      </c>
      <c r="H119" s="96">
        <f t="shared" si="9"/>
        <v>0</v>
      </c>
      <c r="I119" s="96">
        <f t="shared" si="9"/>
        <v>0</v>
      </c>
      <c r="J119" s="96">
        <f t="shared" si="9"/>
        <v>0</v>
      </c>
      <c r="K119" s="96">
        <f t="shared" si="9"/>
        <v>0</v>
      </c>
      <c r="L119" s="96">
        <f t="shared" si="9"/>
        <v>0</v>
      </c>
      <c r="M119" s="96">
        <f t="shared" si="9"/>
        <v>0</v>
      </c>
      <c r="N119" s="96">
        <f t="shared" si="9"/>
        <v>0</v>
      </c>
      <c r="O119" s="96">
        <f t="shared" si="9"/>
        <v>0</v>
      </c>
      <c r="P119" s="96">
        <f t="shared" si="9"/>
        <v>0</v>
      </c>
      <c r="Q119" s="96">
        <f t="shared" si="9"/>
        <v>0</v>
      </c>
      <c r="R119" s="96">
        <f t="shared" si="9"/>
        <v>0</v>
      </c>
      <c r="S119" s="96">
        <f t="shared" si="9"/>
        <v>0</v>
      </c>
      <c r="T119" s="96">
        <f t="shared" si="9"/>
        <v>0</v>
      </c>
      <c r="U119" s="95"/>
      <c r="V119" s="95"/>
      <c r="W119" s="84"/>
      <c r="X119" s="84"/>
      <c r="Y119" s="84"/>
      <c r="Z119" s="84"/>
      <c r="AA119" s="84"/>
      <c r="AB119" s="84"/>
      <c r="AC119" s="84"/>
      <c r="AD119" s="84"/>
      <c r="AE119" s="84"/>
      <c r="AF119" s="84"/>
      <c r="AG119" s="84"/>
      <c r="AH119" s="84"/>
      <c r="AI119" s="84"/>
      <c r="AJ119" s="84"/>
      <c r="AK119" s="84"/>
      <c r="AL119" s="84"/>
      <c r="AM119" s="84"/>
      <c r="AN119" s="84"/>
      <c r="AO119" s="84"/>
      <c r="AP119" s="84"/>
      <c r="AQ119" s="84"/>
      <c r="AR119" s="84"/>
      <c r="AS119" s="84"/>
      <c r="AT119" s="84"/>
      <c r="AU119" s="84"/>
      <c r="AV119" s="84"/>
      <c r="AW119" s="84"/>
      <c r="AX119" s="84"/>
      <c r="AY119" s="84"/>
      <c r="AZ119" s="84"/>
      <c r="BA119" s="84"/>
      <c r="BB119" s="84"/>
    </row>
    <row r="120" spans="1:54" s="87" customFormat="1">
      <c r="A120" s="84"/>
      <c r="B120" s="97"/>
      <c r="C120" s="87">
        <f t="shared" si="8"/>
        <v>2.1881937307745458</v>
      </c>
      <c r="D120" s="84">
        <v>19</v>
      </c>
      <c r="E120" s="84" t="s">
        <v>47</v>
      </c>
      <c r="F120" s="96">
        <f t="shared" si="9"/>
        <v>0</v>
      </c>
      <c r="G120" s="96">
        <f t="shared" si="9"/>
        <v>0</v>
      </c>
      <c r="H120" s="96">
        <f t="shared" si="9"/>
        <v>0</v>
      </c>
      <c r="I120" s="96">
        <f t="shared" si="9"/>
        <v>0</v>
      </c>
      <c r="J120" s="96">
        <f t="shared" si="9"/>
        <v>0</v>
      </c>
      <c r="K120" s="96">
        <f t="shared" si="9"/>
        <v>0</v>
      </c>
      <c r="L120" s="96">
        <f t="shared" si="9"/>
        <v>0</v>
      </c>
      <c r="M120" s="96">
        <f t="shared" si="9"/>
        <v>0</v>
      </c>
      <c r="N120" s="96">
        <f t="shared" si="9"/>
        <v>0</v>
      </c>
      <c r="O120" s="96">
        <f t="shared" si="9"/>
        <v>0</v>
      </c>
      <c r="P120" s="96">
        <f t="shared" si="9"/>
        <v>0</v>
      </c>
      <c r="Q120" s="96">
        <f t="shared" si="9"/>
        <v>0</v>
      </c>
      <c r="R120" s="96">
        <f t="shared" si="9"/>
        <v>0</v>
      </c>
      <c r="S120" s="96">
        <f t="shared" ref="G120:T121" si="10">(((S$16*$C120+S$17*S$36/1000)/10*S$27*S$28*S$26+S$18*S$34*365*S$26+S$20*S$26)*(1+S$37/100)^-$D120)*IF($D120&gt;S$33,0,1)</f>
        <v>0</v>
      </c>
      <c r="T120" s="96">
        <f t="shared" si="10"/>
        <v>0</v>
      </c>
      <c r="U120" s="95"/>
      <c r="V120" s="95"/>
      <c r="W120" s="84"/>
      <c r="X120" s="84"/>
      <c r="Y120" s="84"/>
      <c r="Z120" s="84"/>
      <c r="AA120" s="84"/>
      <c r="AB120" s="84"/>
      <c r="AC120" s="84"/>
      <c r="AD120" s="84"/>
      <c r="AE120" s="84"/>
      <c r="AF120" s="84"/>
      <c r="AG120" s="84"/>
      <c r="AH120" s="84"/>
      <c r="AI120" s="84"/>
      <c r="AJ120" s="84"/>
      <c r="AK120" s="84"/>
      <c r="AL120" s="84"/>
      <c r="AM120" s="84"/>
      <c r="AN120" s="84"/>
      <c r="AO120" s="84"/>
      <c r="AP120" s="84"/>
      <c r="AQ120" s="84"/>
      <c r="AR120" s="84"/>
      <c r="AS120" s="84"/>
      <c r="AT120" s="84"/>
      <c r="AU120" s="84"/>
      <c r="AV120" s="84"/>
      <c r="AW120" s="84"/>
      <c r="AX120" s="84"/>
      <c r="AY120" s="84"/>
      <c r="AZ120" s="84"/>
      <c r="BA120" s="84"/>
      <c r="BB120" s="84"/>
    </row>
    <row r="121" spans="1:54" s="87" customFormat="1">
      <c r="A121" s="84"/>
      <c r="B121" s="97"/>
      <c r="C121" s="87">
        <f t="shared" si="8"/>
        <v>2.2345834378669664</v>
      </c>
      <c r="D121" s="84">
        <v>20</v>
      </c>
      <c r="E121" s="84" t="s">
        <v>48</v>
      </c>
      <c r="F121" s="96">
        <f t="shared" si="9"/>
        <v>0</v>
      </c>
      <c r="G121" s="96">
        <f t="shared" si="10"/>
        <v>0</v>
      </c>
      <c r="H121" s="96">
        <f t="shared" si="10"/>
        <v>0</v>
      </c>
      <c r="I121" s="96">
        <f t="shared" si="10"/>
        <v>0</v>
      </c>
      <c r="J121" s="96">
        <f t="shared" si="10"/>
        <v>0</v>
      </c>
      <c r="K121" s="96">
        <f t="shared" si="10"/>
        <v>0</v>
      </c>
      <c r="L121" s="96">
        <f t="shared" si="10"/>
        <v>0</v>
      </c>
      <c r="M121" s="96">
        <f t="shared" si="10"/>
        <v>0</v>
      </c>
      <c r="N121" s="96">
        <f t="shared" si="10"/>
        <v>0</v>
      </c>
      <c r="O121" s="96">
        <f t="shared" si="10"/>
        <v>0</v>
      </c>
      <c r="P121" s="96">
        <f t="shared" si="10"/>
        <v>0</v>
      </c>
      <c r="Q121" s="96">
        <f t="shared" si="10"/>
        <v>0</v>
      </c>
      <c r="R121" s="96">
        <f t="shared" si="10"/>
        <v>0</v>
      </c>
      <c r="S121" s="96">
        <f t="shared" si="10"/>
        <v>0</v>
      </c>
      <c r="T121" s="96">
        <f t="shared" si="10"/>
        <v>0</v>
      </c>
      <c r="U121" s="95"/>
      <c r="V121" s="95"/>
      <c r="W121" s="84"/>
      <c r="X121" s="84"/>
      <c r="Y121" s="84"/>
      <c r="Z121" s="84"/>
      <c r="AA121" s="84"/>
      <c r="AB121" s="84"/>
      <c r="AC121" s="84"/>
      <c r="AD121" s="84"/>
      <c r="AE121" s="84"/>
      <c r="AF121" s="84"/>
      <c r="AG121" s="84"/>
      <c r="AH121" s="84"/>
      <c r="AI121" s="84"/>
      <c r="AJ121" s="84"/>
      <c r="AK121" s="84"/>
      <c r="AL121" s="84"/>
      <c r="AM121" s="84"/>
      <c r="AN121" s="84"/>
      <c r="AO121" s="84"/>
      <c r="AP121" s="84"/>
      <c r="AQ121" s="84"/>
      <c r="AR121" s="84"/>
      <c r="AS121" s="84"/>
      <c r="AT121" s="84"/>
      <c r="AU121" s="84"/>
      <c r="AV121" s="84"/>
      <c r="AW121" s="84"/>
      <c r="AX121" s="84"/>
      <c r="AY121" s="84"/>
      <c r="AZ121" s="84"/>
      <c r="BA121" s="84"/>
      <c r="BB121" s="84"/>
    </row>
    <row r="122" spans="1:54" s="87" customFormat="1">
      <c r="A122" s="84"/>
      <c r="B122" s="97"/>
      <c r="D122" s="84"/>
      <c r="E122" s="84"/>
      <c r="F122" s="96"/>
      <c r="G122" s="96"/>
      <c r="H122" s="96"/>
      <c r="I122" s="96"/>
      <c r="J122" s="96"/>
      <c r="K122" s="96"/>
      <c r="L122" s="96"/>
      <c r="M122" s="96"/>
      <c r="N122" s="96"/>
      <c r="O122" s="96"/>
      <c r="P122" s="96"/>
      <c r="Q122" s="96"/>
      <c r="R122" s="96"/>
      <c r="S122" s="96"/>
      <c r="T122" s="96"/>
      <c r="U122" s="95"/>
      <c r="V122" s="95"/>
      <c r="W122" s="84"/>
      <c r="X122" s="84"/>
      <c r="Y122" s="84"/>
      <c r="Z122" s="84"/>
      <c r="AA122" s="84"/>
      <c r="AB122" s="84"/>
      <c r="AC122" s="84"/>
      <c r="AD122" s="84"/>
      <c r="AE122" s="84"/>
      <c r="AF122" s="84"/>
      <c r="AG122" s="84"/>
      <c r="AH122" s="84"/>
      <c r="AI122" s="84"/>
      <c r="AJ122" s="84"/>
      <c r="AK122" s="84"/>
      <c r="AL122" s="84"/>
      <c r="AM122" s="84"/>
      <c r="AN122" s="84"/>
      <c r="AO122" s="84"/>
      <c r="AP122" s="84"/>
      <c r="AQ122" s="84"/>
      <c r="AR122" s="84"/>
      <c r="AS122" s="84"/>
      <c r="AT122" s="84"/>
      <c r="AU122" s="84"/>
      <c r="AV122" s="84"/>
      <c r="AW122" s="84"/>
      <c r="AX122" s="84"/>
      <c r="AY122" s="84"/>
      <c r="AZ122" s="84"/>
      <c r="BA122" s="84"/>
      <c r="BB122" s="84"/>
    </row>
    <row r="123" spans="1:54" s="87" customFormat="1">
      <c r="A123" s="84"/>
      <c r="B123" s="97"/>
      <c r="D123" s="84"/>
      <c r="E123" s="84"/>
      <c r="F123" s="96"/>
      <c r="G123" s="96"/>
      <c r="H123" s="96"/>
      <c r="I123" s="96"/>
      <c r="J123" s="96"/>
      <c r="K123" s="96"/>
      <c r="L123" s="96"/>
      <c r="M123" s="96"/>
      <c r="N123" s="96"/>
      <c r="O123" s="96"/>
      <c r="P123" s="96"/>
      <c r="Q123" s="96"/>
      <c r="R123" s="96"/>
      <c r="S123" s="96"/>
      <c r="T123" s="96"/>
      <c r="U123" s="95"/>
      <c r="V123" s="95"/>
      <c r="W123" s="84"/>
      <c r="X123" s="84"/>
      <c r="Y123" s="84"/>
      <c r="Z123" s="84"/>
      <c r="AA123" s="84"/>
      <c r="AB123" s="84"/>
      <c r="AC123" s="84"/>
      <c r="AD123" s="84"/>
      <c r="AE123" s="84"/>
      <c r="AF123" s="84"/>
      <c r="AG123" s="84"/>
      <c r="AH123" s="84"/>
      <c r="AI123" s="84"/>
      <c r="AJ123" s="84"/>
      <c r="AK123" s="84"/>
      <c r="AL123" s="84"/>
      <c r="AM123" s="84"/>
      <c r="AN123" s="84"/>
      <c r="AO123" s="84"/>
      <c r="AP123" s="84"/>
      <c r="AQ123" s="84"/>
      <c r="AR123" s="84"/>
      <c r="AS123" s="84"/>
      <c r="AT123" s="84"/>
      <c r="AU123" s="84"/>
      <c r="AV123" s="84"/>
      <c r="AW123" s="84"/>
      <c r="AX123" s="84"/>
      <c r="AY123" s="84"/>
      <c r="AZ123" s="84"/>
      <c r="BA123" s="84"/>
      <c r="BB123" s="84"/>
    </row>
    <row r="124" spans="1:54" s="87" customFormat="1">
      <c r="A124" s="84"/>
      <c r="B124" s="97"/>
      <c r="D124" s="84"/>
      <c r="E124" s="84"/>
      <c r="F124" s="96"/>
      <c r="G124" s="96"/>
      <c r="H124" s="96"/>
      <c r="I124" s="96"/>
      <c r="J124" s="96"/>
      <c r="K124" s="96"/>
      <c r="L124" s="96"/>
      <c r="M124" s="96"/>
      <c r="N124" s="96"/>
      <c r="O124" s="96"/>
      <c r="P124" s="96"/>
      <c r="Q124" s="96"/>
      <c r="R124" s="96"/>
      <c r="S124" s="96"/>
      <c r="T124" s="96"/>
      <c r="U124" s="95"/>
      <c r="V124" s="95"/>
      <c r="W124" s="84"/>
      <c r="X124" s="84"/>
      <c r="Y124" s="84"/>
      <c r="Z124" s="84"/>
      <c r="AA124" s="84"/>
      <c r="AB124" s="84"/>
      <c r="AC124" s="84"/>
      <c r="AD124" s="84"/>
      <c r="AE124" s="84"/>
      <c r="AF124" s="84"/>
      <c r="AG124" s="84"/>
      <c r="AH124" s="84"/>
      <c r="AI124" s="84"/>
      <c r="AJ124" s="84"/>
      <c r="AK124" s="84"/>
      <c r="AL124" s="84"/>
      <c r="AM124" s="84"/>
      <c r="AN124" s="84"/>
      <c r="AO124" s="84"/>
      <c r="AP124" s="84"/>
      <c r="AQ124" s="84"/>
      <c r="AR124" s="84"/>
      <c r="AS124" s="84"/>
      <c r="AT124" s="84"/>
      <c r="AU124" s="84"/>
      <c r="AV124" s="84"/>
      <c r="AW124" s="84"/>
      <c r="AX124" s="84"/>
      <c r="AY124" s="84"/>
      <c r="AZ124" s="84"/>
      <c r="BA124" s="84"/>
      <c r="BB124" s="84"/>
    </row>
    <row r="125" spans="1:54" s="87" customFormat="1">
      <c r="A125" s="84"/>
      <c r="B125" s="97"/>
      <c r="D125" s="84" t="s">
        <v>70</v>
      </c>
      <c r="E125" s="84"/>
      <c r="F125" s="96"/>
      <c r="G125" s="96"/>
      <c r="H125" s="96"/>
      <c r="I125" s="96"/>
      <c r="J125" s="96"/>
      <c r="K125" s="96"/>
      <c r="L125" s="96"/>
      <c r="M125" s="96"/>
      <c r="N125" s="96"/>
      <c r="O125" s="96"/>
      <c r="P125" s="96"/>
      <c r="Q125" s="96"/>
      <c r="R125" s="96"/>
      <c r="S125" s="96"/>
      <c r="T125" s="96"/>
      <c r="U125" s="95"/>
      <c r="V125" s="95"/>
      <c r="W125" s="84"/>
      <c r="X125" s="84"/>
      <c r="Y125" s="84"/>
      <c r="Z125" s="84"/>
      <c r="AA125" s="84"/>
      <c r="AB125" s="84"/>
      <c r="AC125" s="84"/>
      <c r="AD125" s="84"/>
      <c r="AE125" s="84"/>
      <c r="AF125" s="84"/>
      <c r="AG125" s="84"/>
      <c r="AH125" s="84"/>
      <c r="AI125" s="84"/>
      <c r="AJ125" s="84"/>
      <c r="AK125" s="84"/>
      <c r="AL125" s="84"/>
      <c r="AM125" s="84"/>
      <c r="AN125" s="84"/>
      <c r="AO125" s="84"/>
      <c r="AP125" s="84"/>
      <c r="AQ125" s="84"/>
      <c r="AR125" s="84"/>
      <c r="AS125" s="84"/>
      <c r="AT125" s="84"/>
      <c r="AU125" s="84"/>
      <c r="AV125" s="84"/>
      <c r="AW125" s="84"/>
      <c r="AX125" s="84"/>
      <c r="AY125" s="84"/>
      <c r="AZ125" s="84"/>
      <c r="BA125" s="84"/>
      <c r="BB125" s="84"/>
    </row>
    <row r="126" spans="1:54" s="87" customFormat="1">
      <c r="A126" s="84"/>
      <c r="B126" s="97"/>
      <c r="D126" s="84"/>
      <c r="E126" s="84"/>
      <c r="F126" s="96" t="str">
        <f>F8</f>
        <v>Name of PRODUCT 1</v>
      </c>
      <c r="G126" s="96">
        <f t="shared" ref="G126:T126" si="11">G8</f>
        <v>0</v>
      </c>
      <c r="H126" s="96" t="str">
        <f t="shared" si="11"/>
        <v>Navn på PRODUKT 2</v>
      </c>
      <c r="I126" s="96">
        <f t="shared" si="11"/>
        <v>0</v>
      </c>
      <c r="J126" s="96" t="str">
        <f t="shared" si="11"/>
        <v>Navn på PRODUKT 3</v>
      </c>
      <c r="K126" s="96">
        <f t="shared" si="11"/>
        <v>0</v>
      </c>
      <c r="L126" s="96" t="str">
        <f t="shared" si="11"/>
        <v>Navn på PRODUKT 4</v>
      </c>
      <c r="M126" s="96">
        <f t="shared" si="11"/>
        <v>0</v>
      </c>
      <c r="N126" s="96" t="str">
        <f t="shared" si="11"/>
        <v>Navn på PRODUKT 5</v>
      </c>
      <c r="O126" s="96">
        <f t="shared" si="11"/>
        <v>0</v>
      </c>
      <c r="P126" s="96" t="str">
        <f t="shared" si="11"/>
        <v>Navn på PRODUKT 6</v>
      </c>
      <c r="Q126" s="96">
        <f t="shared" si="11"/>
        <v>0</v>
      </c>
      <c r="R126" s="96" t="str">
        <f t="shared" si="11"/>
        <v>Navn på PRODUKT 7</v>
      </c>
      <c r="S126" s="96">
        <f t="shared" si="11"/>
        <v>0</v>
      </c>
      <c r="T126" s="96" t="str">
        <f t="shared" si="11"/>
        <v>Navn på PRODUKT 8</v>
      </c>
      <c r="U126" s="95"/>
      <c r="V126" s="95"/>
      <c r="W126" s="84"/>
      <c r="X126" s="84"/>
      <c r="Y126" s="84"/>
      <c r="Z126" s="84"/>
      <c r="AA126" s="84"/>
      <c r="AB126" s="84"/>
      <c r="AC126" s="84"/>
      <c r="AD126" s="84"/>
      <c r="AE126" s="84"/>
      <c r="AF126" s="84"/>
      <c r="AG126" s="84"/>
      <c r="AH126" s="84"/>
      <c r="AI126" s="84"/>
      <c r="AJ126" s="84"/>
      <c r="AK126" s="84"/>
      <c r="AL126" s="84"/>
      <c r="AM126" s="84"/>
      <c r="AN126" s="84"/>
      <c r="AO126" s="84"/>
      <c r="AP126" s="84"/>
      <c r="AQ126" s="84"/>
      <c r="AR126" s="84"/>
      <c r="AS126" s="84"/>
      <c r="AT126" s="84"/>
      <c r="AU126" s="84"/>
      <c r="AV126" s="84"/>
      <c r="AW126" s="84"/>
      <c r="AX126" s="84"/>
      <c r="AY126" s="84"/>
      <c r="AZ126" s="84"/>
      <c r="BA126" s="84"/>
      <c r="BB126" s="84"/>
    </row>
    <row r="127" spans="1:54" s="87" customFormat="1">
      <c r="A127" s="84"/>
      <c r="B127" s="97"/>
      <c r="D127" s="84"/>
      <c r="E127" s="87" t="s">
        <v>81</v>
      </c>
      <c r="F127" s="96">
        <f>F43+F102</f>
        <v>0</v>
      </c>
      <c r="G127" s="96">
        <f t="shared" ref="G127:U127" si="12">G43+G102</f>
        <v>0</v>
      </c>
      <c r="H127" s="96">
        <f t="shared" si="12"/>
        <v>0</v>
      </c>
      <c r="I127" s="96">
        <f t="shared" si="12"/>
        <v>0</v>
      </c>
      <c r="J127" s="96">
        <f t="shared" si="12"/>
        <v>0</v>
      </c>
      <c r="K127" s="96">
        <f t="shared" si="12"/>
        <v>0</v>
      </c>
      <c r="L127" s="96">
        <f t="shared" si="12"/>
        <v>0</v>
      </c>
      <c r="M127" s="96">
        <f t="shared" si="12"/>
        <v>0</v>
      </c>
      <c r="N127" s="96">
        <f>N43+N102</f>
        <v>0</v>
      </c>
      <c r="O127" s="96">
        <f t="shared" si="12"/>
        <v>0</v>
      </c>
      <c r="P127" s="96">
        <f t="shared" si="12"/>
        <v>0</v>
      </c>
      <c r="Q127" s="96">
        <f t="shared" si="12"/>
        <v>0</v>
      </c>
      <c r="R127" s="96">
        <f t="shared" si="12"/>
        <v>0</v>
      </c>
      <c r="S127" s="96">
        <f t="shared" si="12"/>
        <v>0</v>
      </c>
      <c r="T127" s="96">
        <f t="shared" si="12"/>
        <v>0</v>
      </c>
      <c r="U127" s="96">
        <f t="shared" si="12"/>
        <v>0</v>
      </c>
      <c r="V127" s="95"/>
      <c r="W127" s="84"/>
      <c r="X127" s="84"/>
      <c r="Y127" s="84"/>
      <c r="Z127" s="84"/>
      <c r="AA127" s="84"/>
      <c r="AB127" s="84"/>
      <c r="AC127" s="84"/>
      <c r="AD127" s="84"/>
      <c r="AE127" s="84"/>
      <c r="AF127" s="84"/>
      <c r="AG127" s="84"/>
      <c r="AH127" s="84"/>
      <c r="AI127" s="84"/>
      <c r="AJ127" s="84"/>
      <c r="AK127" s="84"/>
      <c r="AL127" s="84"/>
      <c r="AM127" s="84"/>
      <c r="AN127" s="84"/>
      <c r="AO127" s="84"/>
      <c r="AP127" s="84"/>
      <c r="AQ127" s="84"/>
      <c r="AR127" s="84"/>
      <c r="AS127" s="84"/>
      <c r="AT127" s="84"/>
      <c r="AU127" s="84"/>
      <c r="AV127" s="84"/>
      <c r="AW127" s="84"/>
      <c r="AX127" s="84"/>
      <c r="AY127" s="84"/>
      <c r="AZ127" s="84"/>
      <c r="BA127" s="84"/>
      <c r="BB127" s="84"/>
    </row>
    <row r="128" spans="1:54" s="87" customFormat="1">
      <c r="A128" s="84"/>
      <c r="B128" s="97"/>
      <c r="D128" s="84"/>
      <c r="E128" s="84" t="s">
        <v>82</v>
      </c>
      <c r="F128" s="96">
        <f>F127+F103</f>
        <v>0</v>
      </c>
      <c r="G128" s="96">
        <f t="shared" ref="G128:U143" si="13">G127+G103</f>
        <v>0</v>
      </c>
      <c r="H128" s="96">
        <f t="shared" si="13"/>
        <v>0</v>
      </c>
      <c r="I128" s="96">
        <f t="shared" si="13"/>
        <v>0</v>
      </c>
      <c r="J128" s="96">
        <f t="shared" si="13"/>
        <v>0</v>
      </c>
      <c r="K128" s="96">
        <f t="shared" si="13"/>
        <v>0</v>
      </c>
      <c r="L128" s="96">
        <f t="shared" si="13"/>
        <v>0</v>
      </c>
      <c r="M128" s="96">
        <f t="shared" si="13"/>
        <v>0</v>
      </c>
      <c r="N128" s="96">
        <f t="shared" si="13"/>
        <v>0</v>
      </c>
      <c r="O128" s="96">
        <f t="shared" si="13"/>
        <v>0</v>
      </c>
      <c r="P128" s="96">
        <f t="shared" si="13"/>
        <v>0</v>
      </c>
      <c r="Q128" s="96">
        <f t="shared" si="13"/>
        <v>0</v>
      </c>
      <c r="R128" s="96">
        <f t="shared" si="13"/>
        <v>0</v>
      </c>
      <c r="S128" s="96">
        <f t="shared" si="13"/>
        <v>0</v>
      </c>
      <c r="T128" s="96">
        <f t="shared" si="13"/>
        <v>0</v>
      </c>
      <c r="U128" s="96">
        <f t="shared" si="13"/>
        <v>0</v>
      </c>
      <c r="V128" s="95"/>
      <c r="W128" s="84"/>
      <c r="X128" s="84"/>
      <c r="Y128" s="84"/>
      <c r="Z128" s="84"/>
      <c r="AA128" s="84"/>
      <c r="AB128" s="84"/>
      <c r="AC128" s="84"/>
      <c r="AD128" s="84"/>
      <c r="AE128" s="84"/>
      <c r="AF128" s="84"/>
      <c r="AG128" s="84"/>
      <c r="AH128" s="84"/>
      <c r="AI128" s="84"/>
      <c r="AJ128" s="84"/>
      <c r="AK128" s="84"/>
      <c r="AL128" s="84"/>
      <c r="AM128" s="84"/>
      <c r="AN128" s="84"/>
      <c r="AO128" s="84"/>
      <c r="AP128" s="84"/>
      <c r="AQ128" s="84"/>
      <c r="AR128" s="84"/>
      <c r="AS128" s="84"/>
      <c r="AT128" s="84"/>
      <c r="AU128" s="84"/>
      <c r="AV128" s="84"/>
      <c r="AW128" s="84"/>
      <c r="AX128" s="84"/>
      <c r="AY128" s="84"/>
      <c r="AZ128" s="84"/>
      <c r="BA128" s="84"/>
      <c r="BB128" s="84"/>
    </row>
    <row r="129" spans="1:54" s="87" customFormat="1">
      <c r="A129" s="84"/>
      <c r="B129" s="97"/>
      <c r="D129" s="84"/>
      <c r="E129" s="84" t="s">
        <v>83</v>
      </c>
      <c r="F129" s="96">
        <f t="shared" ref="F129:F146" si="14">F128+F104</f>
        <v>0</v>
      </c>
      <c r="G129" s="96">
        <f t="shared" si="13"/>
        <v>0</v>
      </c>
      <c r="H129" s="96">
        <f t="shared" si="13"/>
        <v>0</v>
      </c>
      <c r="I129" s="96">
        <f t="shared" si="13"/>
        <v>0</v>
      </c>
      <c r="J129" s="96">
        <f t="shared" si="13"/>
        <v>0</v>
      </c>
      <c r="K129" s="96">
        <f t="shared" si="13"/>
        <v>0</v>
      </c>
      <c r="L129" s="96">
        <f t="shared" si="13"/>
        <v>0</v>
      </c>
      <c r="M129" s="96">
        <f t="shared" si="13"/>
        <v>0</v>
      </c>
      <c r="N129" s="96">
        <f t="shared" si="13"/>
        <v>0</v>
      </c>
      <c r="O129" s="96">
        <f t="shared" si="13"/>
        <v>0</v>
      </c>
      <c r="P129" s="96">
        <f t="shared" si="13"/>
        <v>0</v>
      </c>
      <c r="Q129" s="96">
        <f t="shared" si="13"/>
        <v>0</v>
      </c>
      <c r="R129" s="96">
        <f t="shared" si="13"/>
        <v>0</v>
      </c>
      <c r="S129" s="96">
        <f t="shared" si="13"/>
        <v>0</v>
      </c>
      <c r="T129" s="96">
        <f t="shared" si="13"/>
        <v>0</v>
      </c>
      <c r="U129" s="96">
        <f t="shared" si="13"/>
        <v>0</v>
      </c>
      <c r="V129" s="95"/>
      <c r="W129" s="84"/>
      <c r="X129" s="84"/>
      <c r="Y129" s="84"/>
      <c r="Z129" s="84"/>
      <c r="AA129" s="84"/>
      <c r="AB129" s="84"/>
      <c r="AC129" s="84"/>
      <c r="AD129" s="84"/>
      <c r="AE129" s="84"/>
      <c r="AF129" s="84"/>
      <c r="AG129" s="84"/>
      <c r="AH129" s="84"/>
      <c r="AI129" s="84"/>
      <c r="AJ129" s="84"/>
      <c r="AK129" s="84"/>
      <c r="AL129" s="84"/>
      <c r="AM129" s="84"/>
      <c r="AN129" s="84"/>
      <c r="AO129" s="84"/>
      <c r="AP129" s="84"/>
      <c r="AQ129" s="84"/>
      <c r="AR129" s="84"/>
      <c r="AS129" s="84"/>
      <c r="AT129" s="84"/>
      <c r="AU129" s="84"/>
      <c r="AV129" s="84"/>
      <c r="AW129" s="84"/>
      <c r="AX129" s="84"/>
      <c r="AY129" s="84"/>
      <c r="AZ129" s="84"/>
      <c r="BA129" s="84"/>
      <c r="BB129" s="84"/>
    </row>
    <row r="130" spans="1:54" s="87" customFormat="1">
      <c r="A130" s="84"/>
      <c r="B130" s="97"/>
      <c r="D130" s="84"/>
      <c r="E130" s="84" t="s">
        <v>84</v>
      </c>
      <c r="F130" s="96">
        <f t="shared" si="14"/>
        <v>0</v>
      </c>
      <c r="G130" s="96">
        <f t="shared" si="13"/>
        <v>0</v>
      </c>
      <c r="H130" s="96">
        <f t="shared" si="13"/>
        <v>0</v>
      </c>
      <c r="I130" s="96">
        <f t="shared" si="13"/>
        <v>0</v>
      </c>
      <c r="J130" s="96">
        <f t="shared" si="13"/>
        <v>0</v>
      </c>
      <c r="K130" s="96">
        <f t="shared" si="13"/>
        <v>0</v>
      </c>
      <c r="L130" s="96">
        <f t="shared" si="13"/>
        <v>0</v>
      </c>
      <c r="M130" s="96">
        <f t="shared" si="13"/>
        <v>0</v>
      </c>
      <c r="N130" s="96">
        <f t="shared" si="13"/>
        <v>0</v>
      </c>
      <c r="O130" s="96">
        <f t="shared" si="13"/>
        <v>0</v>
      </c>
      <c r="P130" s="96">
        <f t="shared" si="13"/>
        <v>0</v>
      </c>
      <c r="Q130" s="96">
        <f t="shared" si="13"/>
        <v>0</v>
      </c>
      <c r="R130" s="96">
        <f t="shared" si="13"/>
        <v>0</v>
      </c>
      <c r="S130" s="96">
        <f t="shared" si="13"/>
        <v>0</v>
      </c>
      <c r="T130" s="96">
        <f t="shared" si="13"/>
        <v>0</v>
      </c>
      <c r="U130" s="96">
        <f t="shared" si="13"/>
        <v>0</v>
      </c>
      <c r="V130" s="95"/>
      <c r="W130" s="84"/>
      <c r="X130" s="84"/>
      <c r="Y130" s="84"/>
      <c r="Z130" s="84"/>
      <c r="AA130" s="84"/>
      <c r="AB130" s="84"/>
      <c r="AC130" s="84"/>
      <c r="AD130" s="84"/>
      <c r="AE130" s="84"/>
      <c r="AF130" s="84"/>
      <c r="AG130" s="84"/>
      <c r="AH130" s="84"/>
      <c r="AI130" s="84"/>
      <c r="AJ130" s="84"/>
      <c r="AK130" s="84"/>
      <c r="AL130" s="84"/>
      <c r="AM130" s="84"/>
      <c r="AN130" s="84"/>
      <c r="AO130" s="84"/>
      <c r="AP130" s="84"/>
      <c r="AQ130" s="84"/>
      <c r="AR130" s="84"/>
      <c r="AS130" s="84"/>
      <c r="AT130" s="84"/>
      <c r="AU130" s="84"/>
      <c r="AV130" s="84"/>
      <c r="AW130" s="84"/>
      <c r="AX130" s="84"/>
      <c r="AY130" s="84"/>
      <c r="AZ130" s="84"/>
      <c r="BA130" s="84"/>
      <c r="BB130" s="84"/>
    </row>
    <row r="131" spans="1:54" s="87" customFormat="1">
      <c r="A131" s="84"/>
      <c r="B131" s="97"/>
      <c r="D131" s="84"/>
      <c r="E131" s="84" t="s">
        <v>85</v>
      </c>
      <c r="F131" s="96">
        <f t="shared" si="14"/>
        <v>0</v>
      </c>
      <c r="G131" s="96">
        <f t="shared" si="13"/>
        <v>0</v>
      </c>
      <c r="H131" s="96">
        <f t="shared" si="13"/>
        <v>0</v>
      </c>
      <c r="I131" s="96">
        <f t="shared" si="13"/>
        <v>0</v>
      </c>
      <c r="J131" s="96">
        <f t="shared" si="13"/>
        <v>0</v>
      </c>
      <c r="K131" s="96">
        <f t="shared" si="13"/>
        <v>0</v>
      </c>
      <c r="L131" s="96">
        <f t="shared" si="13"/>
        <v>0</v>
      </c>
      <c r="M131" s="96">
        <f t="shared" si="13"/>
        <v>0</v>
      </c>
      <c r="N131" s="96">
        <f t="shared" si="13"/>
        <v>0</v>
      </c>
      <c r="O131" s="96">
        <f t="shared" si="13"/>
        <v>0</v>
      </c>
      <c r="P131" s="96">
        <f t="shared" si="13"/>
        <v>0</v>
      </c>
      <c r="Q131" s="96">
        <f t="shared" si="13"/>
        <v>0</v>
      </c>
      <c r="R131" s="96">
        <f t="shared" si="13"/>
        <v>0</v>
      </c>
      <c r="S131" s="96">
        <f t="shared" si="13"/>
        <v>0</v>
      </c>
      <c r="T131" s="96">
        <f t="shared" si="13"/>
        <v>0</v>
      </c>
      <c r="U131" s="96">
        <f t="shared" si="13"/>
        <v>0</v>
      </c>
      <c r="V131" s="95"/>
      <c r="W131" s="84"/>
      <c r="X131" s="84"/>
      <c r="Y131" s="84"/>
      <c r="Z131" s="84"/>
      <c r="AA131" s="84"/>
      <c r="AB131" s="84"/>
      <c r="AC131" s="84"/>
      <c r="AD131" s="84"/>
      <c r="AE131" s="84"/>
      <c r="AF131" s="84"/>
      <c r="AG131" s="84"/>
      <c r="AH131" s="84"/>
      <c r="AI131" s="84"/>
      <c r="AJ131" s="84"/>
      <c r="AK131" s="84"/>
      <c r="AL131" s="84"/>
      <c r="AM131" s="84"/>
      <c r="AN131" s="84"/>
      <c r="AO131" s="84"/>
      <c r="AP131" s="84"/>
      <c r="AQ131" s="84"/>
      <c r="AR131" s="84"/>
      <c r="AS131" s="84"/>
      <c r="AT131" s="84"/>
      <c r="AU131" s="84"/>
      <c r="AV131" s="84"/>
      <c r="AW131" s="84"/>
      <c r="AX131" s="84"/>
      <c r="AY131" s="84"/>
      <c r="AZ131" s="84"/>
      <c r="BA131" s="84"/>
      <c r="BB131" s="84"/>
    </row>
    <row r="132" spans="1:54" s="87" customFormat="1">
      <c r="A132" s="84"/>
      <c r="B132" s="97"/>
      <c r="D132" s="84"/>
      <c r="E132" s="84" t="s">
        <v>86</v>
      </c>
      <c r="F132" s="96">
        <f t="shared" si="14"/>
        <v>0</v>
      </c>
      <c r="G132" s="96">
        <f t="shared" si="13"/>
        <v>0</v>
      </c>
      <c r="H132" s="96">
        <f t="shared" si="13"/>
        <v>0</v>
      </c>
      <c r="I132" s="96">
        <f t="shared" si="13"/>
        <v>0</v>
      </c>
      <c r="J132" s="96">
        <f t="shared" si="13"/>
        <v>0</v>
      </c>
      <c r="K132" s="96">
        <f t="shared" si="13"/>
        <v>0</v>
      </c>
      <c r="L132" s="96">
        <f t="shared" si="13"/>
        <v>0</v>
      </c>
      <c r="M132" s="96">
        <f t="shared" si="13"/>
        <v>0</v>
      </c>
      <c r="N132" s="96">
        <f t="shared" si="13"/>
        <v>0</v>
      </c>
      <c r="O132" s="96">
        <f t="shared" si="13"/>
        <v>0</v>
      </c>
      <c r="P132" s="96">
        <f t="shared" si="13"/>
        <v>0</v>
      </c>
      <c r="Q132" s="96">
        <f t="shared" si="13"/>
        <v>0</v>
      </c>
      <c r="R132" s="96">
        <f t="shared" si="13"/>
        <v>0</v>
      </c>
      <c r="S132" s="96">
        <f t="shared" si="13"/>
        <v>0</v>
      </c>
      <c r="T132" s="96">
        <f t="shared" si="13"/>
        <v>0</v>
      </c>
      <c r="U132" s="96">
        <f t="shared" si="13"/>
        <v>0</v>
      </c>
      <c r="V132" s="95"/>
      <c r="W132" s="84"/>
      <c r="X132" s="84"/>
      <c r="Y132" s="84"/>
      <c r="Z132" s="84"/>
      <c r="AA132" s="84"/>
      <c r="AB132" s="84"/>
      <c r="AC132" s="84"/>
      <c r="AD132" s="84"/>
      <c r="AE132" s="84"/>
      <c r="AF132" s="84"/>
      <c r="AG132" s="84"/>
      <c r="AH132" s="84"/>
      <c r="AI132" s="84"/>
      <c r="AJ132" s="84"/>
      <c r="AK132" s="84"/>
      <c r="AL132" s="84"/>
      <c r="AM132" s="84"/>
      <c r="AN132" s="84"/>
      <c r="AO132" s="84"/>
      <c r="AP132" s="84"/>
      <c r="AQ132" s="84"/>
      <c r="AR132" s="84"/>
      <c r="AS132" s="84"/>
      <c r="AT132" s="84"/>
      <c r="AU132" s="84"/>
      <c r="AV132" s="84"/>
      <c r="AW132" s="84"/>
      <c r="AX132" s="84"/>
      <c r="AY132" s="84"/>
      <c r="AZ132" s="84"/>
      <c r="BA132" s="84"/>
      <c r="BB132" s="84"/>
    </row>
    <row r="133" spans="1:54" s="87" customFormat="1">
      <c r="A133" s="84"/>
      <c r="B133" s="97"/>
      <c r="D133" s="84"/>
      <c r="E133" s="84" t="s">
        <v>87</v>
      </c>
      <c r="F133" s="96">
        <f t="shared" si="14"/>
        <v>0</v>
      </c>
      <c r="G133" s="96">
        <f t="shared" si="13"/>
        <v>0</v>
      </c>
      <c r="H133" s="96">
        <f t="shared" si="13"/>
        <v>0</v>
      </c>
      <c r="I133" s="96">
        <f t="shared" si="13"/>
        <v>0</v>
      </c>
      <c r="J133" s="96">
        <f t="shared" si="13"/>
        <v>0</v>
      </c>
      <c r="K133" s="96">
        <f t="shared" si="13"/>
        <v>0</v>
      </c>
      <c r="L133" s="96">
        <f t="shared" si="13"/>
        <v>0</v>
      </c>
      <c r="M133" s="96">
        <f t="shared" si="13"/>
        <v>0</v>
      </c>
      <c r="N133" s="96">
        <f t="shared" si="13"/>
        <v>0</v>
      </c>
      <c r="O133" s="96">
        <f t="shared" si="13"/>
        <v>0</v>
      </c>
      <c r="P133" s="96">
        <f t="shared" si="13"/>
        <v>0</v>
      </c>
      <c r="Q133" s="96">
        <f t="shared" si="13"/>
        <v>0</v>
      </c>
      <c r="R133" s="96">
        <f t="shared" si="13"/>
        <v>0</v>
      </c>
      <c r="S133" s="96">
        <f t="shared" si="13"/>
        <v>0</v>
      </c>
      <c r="T133" s="96">
        <f t="shared" si="13"/>
        <v>0</v>
      </c>
      <c r="U133" s="96">
        <f t="shared" si="13"/>
        <v>0</v>
      </c>
      <c r="V133" s="95"/>
      <c r="W133" s="84"/>
      <c r="X133" s="84"/>
      <c r="Y133" s="84"/>
      <c r="Z133" s="84"/>
      <c r="AA133" s="84"/>
      <c r="AB133" s="84"/>
      <c r="AC133" s="84"/>
      <c r="AD133" s="84"/>
      <c r="AE133" s="84"/>
      <c r="AF133" s="84"/>
      <c r="AG133" s="84"/>
      <c r="AH133" s="84"/>
      <c r="AI133" s="84"/>
      <c r="AJ133" s="84"/>
      <c r="AK133" s="84"/>
      <c r="AL133" s="84"/>
      <c r="AM133" s="84"/>
      <c r="AN133" s="84"/>
      <c r="AO133" s="84"/>
      <c r="AP133" s="84"/>
      <c r="AQ133" s="84"/>
      <c r="AR133" s="84"/>
      <c r="AS133" s="84"/>
      <c r="AT133" s="84"/>
      <c r="AU133" s="84"/>
      <c r="AV133" s="84"/>
      <c r="AW133" s="84"/>
      <c r="AX133" s="84"/>
      <c r="AY133" s="84"/>
      <c r="AZ133" s="84"/>
      <c r="BA133" s="84"/>
      <c r="BB133" s="84"/>
    </row>
    <row r="134" spans="1:54" s="87" customFormat="1">
      <c r="A134" s="84"/>
      <c r="B134" s="97"/>
      <c r="D134" s="84"/>
      <c r="E134" s="84" t="s">
        <v>88</v>
      </c>
      <c r="F134" s="96">
        <f t="shared" si="14"/>
        <v>0</v>
      </c>
      <c r="G134" s="96">
        <f t="shared" si="13"/>
        <v>0</v>
      </c>
      <c r="H134" s="96">
        <f t="shared" si="13"/>
        <v>0</v>
      </c>
      <c r="I134" s="96">
        <f t="shared" si="13"/>
        <v>0</v>
      </c>
      <c r="J134" s="96">
        <f t="shared" si="13"/>
        <v>0</v>
      </c>
      <c r="K134" s="96">
        <f t="shared" si="13"/>
        <v>0</v>
      </c>
      <c r="L134" s="96">
        <f t="shared" si="13"/>
        <v>0</v>
      </c>
      <c r="M134" s="96">
        <f t="shared" si="13"/>
        <v>0</v>
      </c>
      <c r="N134" s="96">
        <f t="shared" si="13"/>
        <v>0</v>
      </c>
      <c r="O134" s="96">
        <f t="shared" si="13"/>
        <v>0</v>
      </c>
      <c r="P134" s="96">
        <f t="shared" si="13"/>
        <v>0</v>
      </c>
      <c r="Q134" s="96">
        <f t="shared" si="13"/>
        <v>0</v>
      </c>
      <c r="R134" s="96">
        <f t="shared" si="13"/>
        <v>0</v>
      </c>
      <c r="S134" s="96">
        <f t="shared" si="13"/>
        <v>0</v>
      </c>
      <c r="T134" s="96">
        <f t="shared" si="13"/>
        <v>0</v>
      </c>
      <c r="U134" s="96">
        <f t="shared" si="13"/>
        <v>0</v>
      </c>
      <c r="V134" s="95"/>
      <c r="W134" s="84"/>
      <c r="X134" s="84"/>
      <c r="Y134" s="84"/>
      <c r="Z134" s="84"/>
      <c r="AA134" s="84"/>
      <c r="AB134" s="84"/>
      <c r="AC134" s="84"/>
      <c r="AD134" s="84"/>
      <c r="AE134" s="84"/>
      <c r="AF134" s="84"/>
      <c r="AG134" s="84"/>
      <c r="AH134" s="84"/>
      <c r="AI134" s="84"/>
      <c r="AJ134" s="84"/>
      <c r="AK134" s="84"/>
      <c r="AL134" s="84"/>
      <c r="AM134" s="84"/>
      <c r="AN134" s="84"/>
      <c r="AO134" s="84"/>
      <c r="AP134" s="84"/>
      <c r="AQ134" s="84"/>
      <c r="AR134" s="84"/>
      <c r="AS134" s="84"/>
      <c r="AT134" s="84"/>
      <c r="AU134" s="84"/>
      <c r="AV134" s="84"/>
      <c r="AW134" s="84"/>
      <c r="AX134" s="84"/>
      <c r="AY134" s="84"/>
      <c r="AZ134" s="84"/>
      <c r="BA134" s="84"/>
      <c r="BB134" s="84"/>
    </row>
    <row r="135" spans="1:54" s="87" customFormat="1">
      <c r="A135" s="84"/>
      <c r="B135" s="97"/>
      <c r="D135" s="84"/>
      <c r="E135" s="84" t="s">
        <v>89</v>
      </c>
      <c r="F135" s="96">
        <f t="shared" si="14"/>
        <v>0</v>
      </c>
      <c r="G135" s="96">
        <f t="shared" si="13"/>
        <v>0</v>
      </c>
      <c r="H135" s="96">
        <f t="shared" si="13"/>
        <v>0</v>
      </c>
      <c r="I135" s="96">
        <f t="shared" si="13"/>
        <v>0</v>
      </c>
      <c r="J135" s="96">
        <f t="shared" si="13"/>
        <v>0</v>
      </c>
      <c r="K135" s="96">
        <f t="shared" si="13"/>
        <v>0</v>
      </c>
      <c r="L135" s="96">
        <f t="shared" si="13"/>
        <v>0</v>
      </c>
      <c r="M135" s="96">
        <f t="shared" si="13"/>
        <v>0</v>
      </c>
      <c r="N135" s="96">
        <f t="shared" si="13"/>
        <v>0</v>
      </c>
      <c r="O135" s="96">
        <f t="shared" si="13"/>
        <v>0</v>
      </c>
      <c r="P135" s="96">
        <f t="shared" si="13"/>
        <v>0</v>
      </c>
      <c r="Q135" s="96">
        <f t="shared" si="13"/>
        <v>0</v>
      </c>
      <c r="R135" s="96">
        <f t="shared" si="13"/>
        <v>0</v>
      </c>
      <c r="S135" s="96">
        <f t="shared" si="13"/>
        <v>0</v>
      </c>
      <c r="T135" s="96">
        <f t="shared" si="13"/>
        <v>0</v>
      </c>
      <c r="U135" s="96">
        <f t="shared" si="13"/>
        <v>0</v>
      </c>
      <c r="V135" s="95"/>
      <c r="W135" s="84"/>
      <c r="X135" s="84"/>
      <c r="Y135" s="84"/>
      <c r="Z135" s="84"/>
      <c r="AA135" s="84"/>
      <c r="AB135" s="84"/>
      <c r="AC135" s="84"/>
      <c r="AD135" s="84"/>
      <c r="AE135" s="84"/>
      <c r="AF135" s="84"/>
      <c r="AG135" s="84"/>
      <c r="AH135" s="84"/>
      <c r="AI135" s="84"/>
      <c r="AJ135" s="84"/>
      <c r="AK135" s="84"/>
      <c r="AL135" s="84"/>
      <c r="AM135" s="84"/>
      <c r="AN135" s="84"/>
      <c r="AO135" s="84"/>
      <c r="AP135" s="84"/>
      <c r="AQ135" s="84"/>
      <c r="AR135" s="84"/>
      <c r="AS135" s="84"/>
      <c r="AT135" s="84"/>
      <c r="AU135" s="84"/>
      <c r="AV135" s="84"/>
      <c r="AW135" s="84"/>
      <c r="AX135" s="84"/>
      <c r="AY135" s="84"/>
      <c r="AZ135" s="84"/>
      <c r="BA135" s="84"/>
      <c r="BB135" s="84"/>
    </row>
    <row r="136" spans="1:54" s="87" customFormat="1">
      <c r="A136" s="84"/>
      <c r="B136" s="97"/>
      <c r="D136" s="84"/>
      <c r="E136" s="84" t="s">
        <v>90</v>
      </c>
      <c r="F136" s="96">
        <f t="shared" si="14"/>
        <v>0</v>
      </c>
      <c r="G136" s="96">
        <f t="shared" si="13"/>
        <v>0</v>
      </c>
      <c r="H136" s="96">
        <f t="shared" si="13"/>
        <v>0</v>
      </c>
      <c r="I136" s="96">
        <f t="shared" si="13"/>
        <v>0</v>
      </c>
      <c r="J136" s="96">
        <f t="shared" si="13"/>
        <v>0</v>
      </c>
      <c r="K136" s="96">
        <f t="shared" si="13"/>
        <v>0</v>
      </c>
      <c r="L136" s="96">
        <f t="shared" si="13"/>
        <v>0</v>
      </c>
      <c r="M136" s="96">
        <f t="shared" si="13"/>
        <v>0</v>
      </c>
      <c r="N136" s="96">
        <f t="shared" si="13"/>
        <v>0</v>
      </c>
      <c r="O136" s="96">
        <f t="shared" si="13"/>
        <v>0</v>
      </c>
      <c r="P136" s="96">
        <f t="shared" si="13"/>
        <v>0</v>
      </c>
      <c r="Q136" s="96">
        <f t="shared" si="13"/>
        <v>0</v>
      </c>
      <c r="R136" s="96">
        <f t="shared" si="13"/>
        <v>0</v>
      </c>
      <c r="S136" s="96">
        <f t="shared" si="13"/>
        <v>0</v>
      </c>
      <c r="T136" s="96">
        <f t="shared" si="13"/>
        <v>0</v>
      </c>
      <c r="U136" s="96">
        <f t="shared" si="13"/>
        <v>0</v>
      </c>
      <c r="V136" s="95"/>
      <c r="W136" s="84"/>
      <c r="X136" s="84"/>
      <c r="Y136" s="84"/>
      <c r="Z136" s="84"/>
      <c r="AA136" s="84"/>
      <c r="AB136" s="84"/>
      <c r="AC136" s="84"/>
      <c r="AD136" s="84"/>
      <c r="AE136" s="84"/>
      <c r="AF136" s="84"/>
      <c r="AG136" s="84"/>
      <c r="AH136" s="84"/>
      <c r="AI136" s="84"/>
      <c r="AJ136" s="84"/>
      <c r="AK136" s="84"/>
      <c r="AL136" s="84"/>
      <c r="AM136" s="84"/>
      <c r="AN136" s="84"/>
      <c r="AO136" s="84"/>
      <c r="AP136" s="84"/>
      <c r="AQ136" s="84"/>
      <c r="AR136" s="84"/>
      <c r="AS136" s="84"/>
      <c r="AT136" s="84"/>
      <c r="AU136" s="84"/>
      <c r="AV136" s="84"/>
      <c r="AW136" s="84"/>
      <c r="AX136" s="84"/>
      <c r="AY136" s="84"/>
      <c r="AZ136" s="84"/>
      <c r="BA136" s="84"/>
      <c r="BB136" s="84"/>
    </row>
    <row r="137" spans="1:54" s="87" customFormat="1">
      <c r="A137" s="84"/>
      <c r="B137" s="97"/>
      <c r="D137" s="84"/>
      <c r="E137" s="84" t="s">
        <v>91</v>
      </c>
      <c r="F137" s="96">
        <f t="shared" si="14"/>
        <v>0</v>
      </c>
      <c r="G137" s="96">
        <f t="shared" si="13"/>
        <v>0</v>
      </c>
      <c r="H137" s="96">
        <f t="shared" si="13"/>
        <v>0</v>
      </c>
      <c r="I137" s="96">
        <f t="shared" si="13"/>
        <v>0</v>
      </c>
      <c r="J137" s="96">
        <f t="shared" si="13"/>
        <v>0</v>
      </c>
      <c r="K137" s="96">
        <f t="shared" si="13"/>
        <v>0</v>
      </c>
      <c r="L137" s="96">
        <f t="shared" si="13"/>
        <v>0</v>
      </c>
      <c r="M137" s="96">
        <f t="shared" si="13"/>
        <v>0</v>
      </c>
      <c r="N137" s="96">
        <f t="shared" si="13"/>
        <v>0</v>
      </c>
      <c r="O137" s="96">
        <f t="shared" si="13"/>
        <v>0</v>
      </c>
      <c r="P137" s="96">
        <f t="shared" si="13"/>
        <v>0</v>
      </c>
      <c r="Q137" s="96">
        <f t="shared" si="13"/>
        <v>0</v>
      </c>
      <c r="R137" s="96">
        <f t="shared" si="13"/>
        <v>0</v>
      </c>
      <c r="S137" s="96">
        <f t="shared" si="13"/>
        <v>0</v>
      </c>
      <c r="T137" s="96">
        <f t="shared" si="13"/>
        <v>0</v>
      </c>
      <c r="U137" s="96">
        <f t="shared" si="13"/>
        <v>0</v>
      </c>
      <c r="V137" s="95"/>
      <c r="W137" s="84"/>
      <c r="X137" s="84"/>
      <c r="Y137" s="84"/>
      <c r="Z137" s="84"/>
      <c r="AA137" s="84"/>
      <c r="AB137" s="84"/>
      <c r="AC137" s="84"/>
      <c r="AD137" s="84"/>
      <c r="AE137" s="84"/>
      <c r="AF137" s="84"/>
      <c r="AG137" s="84"/>
      <c r="AH137" s="84"/>
      <c r="AI137" s="84"/>
      <c r="AJ137" s="84"/>
      <c r="AK137" s="84"/>
      <c r="AL137" s="84"/>
      <c r="AM137" s="84"/>
      <c r="AN137" s="84"/>
      <c r="AO137" s="84"/>
      <c r="AP137" s="84"/>
      <c r="AQ137" s="84"/>
      <c r="AR137" s="84"/>
      <c r="AS137" s="84"/>
      <c r="AT137" s="84"/>
      <c r="AU137" s="84"/>
      <c r="AV137" s="84"/>
      <c r="AW137" s="84"/>
      <c r="AX137" s="84"/>
      <c r="AY137" s="84"/>
      <c r="AZ137" s="84"/>
      <c r="BA137" s="84"/>
      <c r="BB137" s="84"/>
    </row>
    <row r="138" spans="1:54" s="87" customFormat="1">
      <c r="A138" s="84"/>
      <c r="B138" s="97"/>
      <c r="D138" s="84"/>
      <c r="E138" s="84" t="s">
        <v>92</v>
      </c>
      <c r="F138" s="96">
        <f t="shared" si="14"/>
        <v>0</v>
      </c>
      <c r="G138" s="96">
        <f t="shared" si="13"/>
        <v>0</v>
      </c>
      <c r="H138" s="96">
        <f t="shared" si="13"/>
        <v>0</v>
      </c>
      <c r="I138" s="96">
        <f t="shared" si="13"/>
        <v>0</v>
      </c>
      <c r="J138" s="96">
        <f t="shared" si="13"/>
        <v>0</v>
      </c>
      <c r="K138" s="96">
        <f t="shared" si="13"/>
        <v>0</v>
      </c>
      <c r="L138" s="96">
        <f t="shared" si="13"/>
        <v>0</v>
      </c>
      <c r="M138" s="96">
        <f t="shared" si="13"/>
        <v>0</v>
      </c>
      <c r="N138" s="96">
        <f>N137+N113</f>
        <v>0</v>
      </c>
      <c r="O138" s="96">
        <f t="shared" si="13"/>
        <v>0</v>
      </c>
      <c r="P138" s="96">
        <f t="shared" si="13"/>
        <v>0</v>
      </c>
      <c r="Q138" s="96">
        <f t="shared" si="13"/>
        <v>0</v>
      </c>
      <c r="R138" s="96">
        <f t="shared" si="13"/>
        <v>0</v>
      </c>
      <c r="S138" s="96">
        <f t="shared" si="13"/>
        <v>0</v>
      </c>
      <c r="T138" s="96">
        <f t="shared" si="13"/>
        <v>0</v>
      </c>
      <c r="U138" s="96">
        <f t="shared" si="13"/>
        <v>0</v>
      </c>
      <c r="V138" s="95"/>
      <c r="W138" s="84"/>
      <c r="X138" s="84"/>
      <c r="Y138" s="84"/>
      <c r="Z138" s="84"/>
      <c r="AA138" s="84"/>
      <c r="AB138" s="84"/>
      <c r="AC138" s="84"/>
      <c r="AD138" s="84"/>
      <c r="AE138" s="84"/>
      <c r="AF138" s="84"/>
      <c r="AG138" s="84"/>
      <c r="AH138" s="84"/>
      <c r="AI138" s="84"/>
      <c r="AJ138" s="84"/>
      <c r="AK138" s="84"/>
      <c r="AL138" s="84"/>
      <c r="AM138" s="84"/>
      <c r="AN138" s="84"/>
      <c r="AO138" s="84"/>
      <c r="AP138" s="84"/>
      <c r="AQ138" s="84"/>
      <c r="AR138" s="84"/>
      <c r="AS138" s="84"/>
      <c r="AT138" s="84"/>
      <c r="AU138" s="84"/>
      <c r="AV138" s="84"/>
      <c r="AW138" s="84"/>
      <c r="AX138" s="84"/>
      <c r="AY138" s="84"/>
      <c r="AZ138" s="84"/>
      <c r="BA138" s="84"/>
      <c r="BB138" s="84"/>
    </row>
    <row r="139" spans="1:54" s="87" customFormat="1">
      <c r="A139" s="84"/>
      <c r="B139" s="97"/>
      <c r="D139" s="84"/>
      <c r="E139" s="84" t="s">
        <v>93</v>
      </c>
      <c r="F139" s="96">
        <f t="shared" si="14"/>
        <v>0</v>
      </c>
      <c r="G139" s="96">
        <f t="shared" si="13"/>
        <v>0</v>
      </c>
      <c r="H139" s="96">
        <f t="shared" si="13"/>
        <v>0</v>
      </c>
      <c r="I139" s="96">
        <f t="shared" si="13"/>
        <v>0</v>
      </c>
      <c r="J139" s="96">
        <f t="shared" si="13"/>
        <v>0</v>
      </c>
      <c r="K139" s="96">
        <f t="shared" si="13"/>
        <v>0</v>
      </c>
      <c r="L139" s="96">
        <f t="shared" si="13"/>
        <v>0</v>
      </c>
      <c r="M139" s="96">
        <f t="shared" si="13"/>
        <v>0</v>
      </c>
      <c r="N139" s="96">
        <f t="shared" si="13"/>
        <v>0</v>
      </c>
      <c r="O139" s="96">
        <f t="shared" si="13"/>
        <v>0</v>
      </c>
      <c r="P139" s="96">
        <f t="shared" si="13"/>
        <v>0</v>
      </c>
      <c r="Q139" s="96">
        <f t="shared" si="13"/>
        <v>0</v>
      </c>
      <c r="R139" s="96">
        <f t="shared" si="13"/>
        <v>0</v>
      </c>
      <c r="S139" s="96">
        <f t="shared" si="13"/>
        <v>0</v>
      </c>
      <c r="T139" s="96">
        <f t="shared" si="13"/>
        <v>0</v>
      </c>
      <c r="U139" s="96">
        <f t="shared" si="13"/>
        <v>0</v>
      </c>
      <c r="V139" s="95"/>
      <c r="W139" s="84"/>
      <c r="X139" s="84"/>
      <c r="Y139" s="84"/>
      <c r="Z139" s="84"/>
      <c r="AA139" s="84"/>
      <c r="AB139" s="84"/>
      <c r="AC139" s="84"/>
      <c r="AD139" s="84"/>
      <c r="AE139" s="84"/>
      <c r="AF139" s="84"/>
      <c r="AG139" s="84"/>
      <c r="AH139" s="84"/>
      <c r="AI139" s="84"/>
      <c r="AJ139" s="84"/>
      <c r="AK139" s="84"/>
      <c r="AL139" s="84"/>
      <c r="AM139" s="84"/>
      <c r="AN139" s="84"/>
      <c r="AO139" s="84"/>
      <c r="AP139" s="84"/>
      <c r="AQ139" s="84"/>
      <c r="AR139" s="84"/>
      <c r="AS139" s="84"/>
      <c r="AT139" s="84"/>
      <c r="AU139" s="84"/>
      <c r="AV139" s="84"/>
      <c r="AW139" s="84"/>
      <c r="AX139" s="84"/>
      <c r="AY139" s="84"/>
      <c r="AZ139" s="84"/>
      <c r="BA139" s="84"/>
      <c r="BB139" s="84"/>
    </row>
    <row r="140" spans="1:54" s="87" customFormat="1">
      <c r="A140" s="84"/>
      <c r="B140" s="97"/>
      <c r="D140" s="84"/>
      <c r="E140" s="84" t="s">
        <v>94</v>
      </c>
      <c r="F140" s="96">
        <f t="shared" si="14"/>
        <v>0</v>
      </c>
      <c r="G140" s="96">
        <f t="shared" si="13"/>
        <v>0</v>
      </c>
      <c r="H140" s="96">
        <f t="shared" si="13"/>
        <v>0</v>
      </c>
      <c r="I140" s="96">
        <f t="shared" si="13"/>
        <v>0</v>
      </c>
      <c r="J140" s="96">
        <f t="shared" si="13"/>
        <v>0</v>
      </c>
      <c r="K140" s="96">
        <f t="shared" si="13"/>
        <v>0</v>
      </c>
      <c r="L140" s="96">
        <f t="shared" si="13"/>
        <v>0</v>
      </c>
      <c r="M140" s="96">
        <f t="shared" si="13"/>
        <v>0</v>
      </c>
      <c r="N140" s="96">
        <f t="shared" si="13"/>
        <v>0</v>
      </c>
      <c r="O140" s="96">
        <f t="shared" si="13"/>
        <v>0</v>
      </c>
      <c r="P140" s="96">
        <f t="shared" si="13"/>
        <v>0</v>
      </c>
      <c r="Q140" s="96">
        <f t="shared" si="13"/>
        <v>0</v>
      </c>
      <c r="R140" s="96">
        <f t="shared" si="13"/>
        <v>0</v>
      </c>
      <c r="S140" s="96">
        <f t="shared" si="13"/>
        <v>0</v>
      </c>
      <c r="T140" s="96">
        <f t="shared" si="13"/>
        <v>0</v>
      </c>
      <c r="U140" s="96">
        <f t="shared" si="13"/>
        <v>0</v>
      </c>
      <c r="V140" s="95"/>
      <c r="W140" s="84"/>
      <c r="X140" s="84"/>
      <c r="Y140" s="84"/>
      <c r="Z140" s="84"/>
      <c r="AA140" s="84"/>
      <c r="AB140" s="84"/>
      <c r="AC140" s="84"/>
      <c r="AD140" s="84"/>
      <c r="AE140" s="84"/>
      <c r="AF140" s="84"/>
      <c r="AG140" s="84"/>
      <c r="AH140" s="84"/>
      <c r="AI140" s="84"/>
      <c r="AJ140" s="84"/>
      <c r="AK140" s="84"/>
      <c r="AL140" s="84"/>
      <c r="AM140" s="84"/>
      <c r="AN140" s="84"/>
      <c r="AO140" s="84"/>
      <c r="AP140" s="84"/>
      <c r="AQ140" s="84"/>
      <c r="AR140" s="84"/>
      <c r="AS140" s="84"/>
      <c r="AT140" s="84"/>
      <c r="AU140" s="84"/>
      <c r="AV140" s="84"/>
      <c r="AW140" s="84"/>
      <c r="AX140" s="84"/>
      <c r="AY140" s="84"/>
      <c r="AZ140" s="84"/>
      <c r="BA140" s="84"/>
      <c r="BB140" s="84"/>
    </row>
    <row r="141" spans="1:54" s="87" customFormat="1">
      <c r="A141" s="84"/>
      <c r="B141" s="97"/>
      <c r="D141" s="84"/>
      <c r="E141" s="84" t="s">
        <v>95</v>
      </c>
      <c r="F141" s="96">
        <f t="shared" si="14"/>
        <v>0</v>
      </c>
      <c r="G141" s="96">
        <f t="shared" si="13"/>
        <v>0</v>
      </c>
      <c r="H141" s="96">
        <f t="shared" si="13"/>
        <v>0</v>
      </c>
      <c r="I141" s="96">
        <f t="shared" si="13"/>
        <v>0</v>
      </c>
      <c r="J141" s="96">
        <f t="shared" si="13"/>
        <v>0</v>
      </c>
      <c r="K141" s="96">
        <f t="shared" si="13"/>
        <v>0</v>
      </c>
      <c r="L141" s="96">
        <f t="shared" si="13"/>
        <v>0</v>
      </c>
      <c r="M141" s="96">
        <f t="shared" si="13"/>
        <v>0</v>
      </c>
      <c r="N141" s="96">
        <f t="shared" si="13"/>
        <v>0</v>
      </c>
      <c r="O141" s="96">
        <f t="shared" si="13"/>
        <v>0</v>
      </c>
      <c r="P141" s="96">
        <f t="shared" si="13"/>
        <v>0</v>
      </c>
      <c r="Q141" s="96">
        <f t="shared" si="13"/>
        <v>0</v>
      </c>
      <c r="R141" s="96">
        <f t="shared" si="13"/>
        <v>0</v>
      </c>
      <c r="S141" s="96">
        <f t="shared" si="13"/>
        <v>0</v>
      </c>
      <c r="T141" s="96">
        <f t="shared" si="13"/>
        <v>0</v>
      </c>
      <c r="U141" s="96">
        <f t="shared" si="13"/>
        <v>0</v>
      </c>
      <c r="V141" s="95"/>
      <c r="W141" s="84"/>
      <c r="X141" s="84"/>
      <c r="Y141" s="84"/>
      <c r="Z141" s="84"/>
      <c r="AA141" s="84"/>
      <c r="AB141" s="84"/>
      <c r="AC141" s="84"/>
      <c r="AD141" s="84"/>
      <c r="AE141" s="84"/>
      <c r="AF141" s="84"/>
      <c r="AG141" s="84"/>
      <c r="AH141" s="84"/>
      <c r="AI141" s="84"/>
      <c r="AJ141" s="84"/>
      <c r="AK141" s="84"/>
      <c r="AL141" s="84"/>
      <c r="AM141" s="84"/>
      <c r="AN141" s="84"/>
      <c r="AO141" s="84"/>
      <c r="AP141" s="84"/>
      <c r="AQ141" s="84"/>
      <c r="AR141" s="84"/>
      <c r="AS141" s="84"/>
      <c r="AT141" s="84"/>
      <c r="AU141" s="84"/>
      <c r="AV141" s="84"/>
      <c r="AW141" s="84"/>
      <c r="AX141" s="84"/>
      <c r="AY141" s="84"/>
      <c r="AZ141" s="84"/>
      <c r="BA141" s="84"/>
      <c r="BB141" s="84"/>
    </row>
    <row r="142" spans="1:54" s="87" customFormat="1">
      <c r="A142" s="84"/>
      <c r="B142" s="97"/>
      <c r="D142" s="84"/>
      <c r="E142" s="84" t="s">
        <v>96</v>
      </c>
      <c r="F142" s="96">
        <f t="shared" si="14"/>
        <v>0</v>
      </c>
      <c r="G142" s="96">
        <f t="shared" si="13"/>
        <v>0</v>
      </c>
      <c r="H142" s="96">
        <f t="shared" si="13"/>
        <v>0</v>
      </c>
      <c r="I142" s="96">
        <f t="shared" si="13"/>
        <v>0</v>
      </c>
      <c r="J142" s="96">
        <f t="shared" si="13"/>
        <v>0</v>
      </c>
      <c r="K142" s="96">
        <f t="shared" si="13"/>
        <v>0</v>
      </c>
      <c r="L142" s="96">
        <f t="shared" si="13"/>
        <v>0</v>
      </c>
      <c r="M142" s="96">
        <f t="shared" si="13"/>
        <v>0</v>
      </c>
      <c r="N142" s="96">
        <f t="shared" si="13"/>
        <v>0</v>
      </c>
      <c r="O142" s="96">
        <f t="shared" si="13"/>
        <v>0</v>
      </c>
      <c r="P142" s="96">
        <f t="shared" si="13"/>
        <v>0</v>
      </c>
      <c r="Q142" s="96">
        <f t="shared" si="13"/>
        <v>0</v>
      </c>
      <c r="R142" s="96">
        <f t="shared" si="13"/>
        <v>0</v>
      </c>
      <c r="S142" s="96">
        <f t="shared" si="13"/>
        <v>0</v>
      </c>
      <c r="T142" s="96">
        <f t="shared" si="13"/>
        <v>0</v>
      </c>
      <c r="U142" s="96">
        <f t="shared" si="13"/>
        <v>0</v>
      </c>
      <c r="V142" s="95"/>
      <c r="W142" s="84"/>
      <c r="X142" s="84"/>
      <c r="Y142" s="84"/>
      <c r="Z142" s="84"/>
      <c r="AA142" s="84"/>
      <c r="AB142" s="84"/>
      <c r="AC142" s="84"/>
      <c r="AD142" s="84"/>
      <c r="AE142" s="84"/>
      <c r="AF142" s="84"/>
      <c r="AG142" s="84"/>
      <c r="AH142" s="84"/>
      <c r="AI142" s="84"/>
      <c r="AJ142" s="84"/>
      <c r="AK142" s="84"/>
      <c r="AL142" s="84"/>
      <c r="AM142" s="84"/>
      <c r="AN142" s="84"/>
      <c r="AO142" s="84"/>
      <c r="AP142" s="84"/>
      <c r="AQ142" s="84"/>
      <c r="AR142" s="84"/>
      <c r="AS142" s="84"/>
      <c r="AT142" s="84"/>
      <c r="AU142" s="84"/>
      <c r="AV142" s="84"/>
      <c r="AW142" s="84"/>
      <c r="AX142" s="84"/>
      <c r="AY142" s="84"/>
      <c r="AZ142" s="84"/>
      <c r="BA142" s="84"/>
      <c r="BB142" s="84"/>
    </row>
    <row r="143" spans="1:54" s="87" customFormat="1">
      <c r="A143" s="84"/>
      <c r="B143" s="97"/>
      <c r="D143" s="84"/>
      <c r="E143" s="84" t="s">
        <v>97</v>
      </c>
      <c r="F143" s="96">
        <f t="shared" si="14"/>
        <v>0</v>
      </c>
      <c r="G143" s="96">
        <f t="shared" si="13"/>
        <v>0</v>
      </c>
      <c r="H143" s="96">
        <f t="shared" si="13"/>
        <v>0</v>
      </c>
      <c r="I143" s="96">
        <f t="shared" si="13"/>
        <v>0</v>
      </c>
      <c r="J143" s="96">
        <f t="shared" si="13"/>
        <v>0</v>
      </c>
      <c r="K143" s="96">
        <f t="shared" si="13"/>
        <v>0</v>
      </c>
      <c r="L143" s="96">
        <f t="shared" si="13"/>
        <v>0</v>
      </c>
      <c r="M143" s="96">
        <f t="shared" si="13"/>
        <v>0</v>
      </c>
      <c r="N143" s="96">
        <f t="shared" si="13"/>
        <v>0</v>
      </c>
      <c r="O143" s="96">
        <f t="shared" si="13"/>
        <v>0</v>
      </c>
      <c r="P143" s="96">
        <f t="shared" si="13"/>
        <v>0</v>
      </c>
      <c r="Q143" s="96">
        <f t="shared" si="13"/>
        <v>0</v>
      </c>
      <c r="R143" s="96">
        <f t="shared" si="13"/>
        <v>0</v>
      </c>
      <c r="S143" s="96">
        <f t="shared" si="13"/>
        <v>0</v>
      </c>
      <c r="T143" s="96">
        <f t="shared" si="13"/>
        <v>0</v>
      </c>
      <c r="U143" s="96">
        <f t="shared" si="13"/>
        <v>0</v>
      </c>
      <c r="V143" s="95"/>
      <c r="W143" s="84"/>
      <c r="X143" s="84"/>
      <c r="Y143" s="84"/>
      <c r="Z143" s="84"/>
      <c r="AA143" s="84"/>
      <c r="AB143" s="84"/>
      <c r="AC143" s="84"/>
      <c r="AD143" s="84"/>
      <c r="AE143" s="84"/>
      <c r="AF143" s="84"/>
      <c r="AG143" s="84"/>
      <c r="AH143" s="84"/>
      <c r="AI143" s="84"/>
      <c r="AJ143" s="84"/>
      <c r="AK143" s="84"/>
      <c r="AL143" s="84"/>
      <c r="AM143" s="84"/>
      <c r="AN143" s="84"/>
      <c r="AO143" s="84"/>
      <c r="AP143" s="84"/>
      <c r="AQ143" s="84"/>
      <c r="AR143" s="84"/>
      <c r="AS143" s="84"/>
      <c r="AT143" s="84"/>
      <c r="AU143" s="84"/>
      <c r="AV143" s="84"/>
      <c r="AW143" s="84"/>
      <c r="AX143" s="84"/>
      <c r="AY143" s="84"/>
      <c r="AZ143" s="84"/>
      <c r="BA143" s="84"/>
      <c r="BB143" s="84"/>
    </row>
    <row r="144" spans="1:54" s="87" customFormat="1">
      <c r="A144" s="84"/>
      <c r="B144" s="97"/>
      <c r="D144" s="84"/>
      <c r="E144" s="84" t="s">
        <v>98</v>
      </c>
      <c r="F144" s="96">
        <f t="shared" si="14"/>
        <v>0</v>
      </c>
      <c r="G144" s="96">
        <f t="shared" ref="G144:G146" si="15">G143+G119</f>
        <v>0</v>
      </c>
      <c r="H144" s="96">
        <f t="shared" ref="H144:H146" si="16">H143+H119</f>
        <v>0</v>
      </c>
      <c r="I144" s="96">
        <f t="shared" ref="I144:I146" si="17">I143+I119</f>
        <v>0</v>
      </c>
      <c r="J144" s="96">
        <f t="shared" ref="J144:J146" si="18">J143+J119</f>
        <v>0</v>
      </c>
      <c r="K144" s="96">
        <f t="shared" ref="K144:K146" si="19">K143+K119</f>
        <v>0</v>
      </c>
      <c r="L144" s="96">
        <f t="shared" ref="L144:L146" si="20">L143+L119</f>
        <v>0</v>
      </c>
      <c r="M144" s="96">
        <f t="shared" ref="M144:M146" si="21">M143+M119</f>
        <v>0</v>
      </c>
      <c r="N144" s="96">
        <f t="shared" ref="N144:N146" si="22">N143+N119</f>
        <v>0</v>
      </c>
      <c r="O144" s="96">
        <f t="shared" ref="O144:O146" si="23">O143+O119</f>
        <v>0</v>
      </c>
      <c r="P144" s="96">
        <f t="shared" ref="P144:P146" si="24">P143+P119</f>
        <v>0</v>
      </c>
      <c r="Q144" s="96">
        <f t="shared" ref="Q144:Q146" si="25">Q143+Q119</f>
        <v>0</v>
      </c>
      <c r="R144" s="96">
        <f t="shared" ref="R144:R146" si="26">R143+R119</f>
        <v>0</v>
      </c>
      <c r="S144" s="96">
        <f t="shared" ref="S144:S146" si="27">S143+S119</f>
        <v>0</v>
      </c>
      <c r="T144" s="96">
        <f t="shared" ref="T144:T146" si="28">T143+T119</f>
        <v>0</v>
      </c>
      <c r="U144" s="96">
        <f t="shared" ref="U144:U146" si="29">U143+U119</f>
        <v>0</v>
      </c>
      <c r="V144" s="95"/>
      <c r="W144" s="84"/>
      <c r="X144" s="84"/>
      <c r="Y144" s="84"/>
      <c r="Z144" s="84"/>
      <c r="AA144" s="84"/>
      <c r="AB144" s="84"/>
      <c r="AC144" s="84"/>
      <c r="AD144" s="84"/>
      <c r="AE144" s="84"/>
      <c r="AF144" s="84"/>
      <c r="AG144" s="84"/>
      <c r="AH144" s="84"/>
      <c r="AI144" s="84"/>
      <c r="AJ144" s="84"/>
      <c r="AK144" s="84"/>
      <c r="AL144" s="84"/>
      <c r="AM144" s="84"/>
      <c r="AN144" s="84"/>
      <c r="AO144" s="84"/>
      <c r="AP144" s="84"/>
      <c r="AQ144" s="84"/>
      <c r="AR144" s="84"/>
      <c r="AS144" s="84"/>
      <c r="AT144" s="84"/>
      <c r="AU144" s="84"/>
      <c r="AV144" s="84"/>
      <c r="AW144" s="84"/>
      <c r="AX144" s="84"/>
      <c r="AY144" s="84"/>
      <c r="AZ144" s="84"/>
      <c r="BA144" s="84"/>
      <c r="BB144" s="84"/>
    </row>
    <row r="145" spans="1:54" s="87" customFormat="1">
      <c r="A145" s="84"/>
      <c r="B145" s="97"/>
      <c r="D145" s="84"/>
      <c r="E145" s="84" t="s">
        <v>99</v>
      </c>
      <c r="F145" s="96">
        <f t="shared" si="14"/>
        <v>0</v>
      </c>
      <c r="G145" s="96">
        <f t="shared" si="15"/>
        <v>0</v>
      </c>
      <c r="H145" s="96">
        <f t="shared" si="16"/>
        <v>0</v>
      </c>
      <c r="I145" s="96">
        <f t="shared" si="17"/>
        <v>0</v>
      </c>
      <c r="J145" s="96">
        <f t="shared" si="18"/>
        <v>0</v>
      </c>
      <c r="K145" s="96">
        <f t="shared" si="19"/>
        <v>0</v>
      </c>
      <c r="L145" s="96">
        <f t="shared" si="20"/>
        <v>0</v>
      </c>
      <c r="M145" s="96">
        <f t="shared" si="21"/>
        <v>0</v>
      </c>
      <c r="N145" s="96">
        <f t="shared" si="22"/>
        <v>0</v>
      </c>
      <c r="O145" s="96">
        <f t="shared" si="23"/>
        <v>0</v>
      </c>
      <c r="P145" s="96">
        <f t="shared" si="24"/>
        <v>0</v>
      </c>
      <c r="Q145" s="96">
        <f t="shared" si="25"/>
        <v>0</v>
      </c>
      <c r="R145" s="96">
        <f t="shared" si="26"/>
        <v>0</v>
      </c>
      <c r="S145" s="96">
        <f t="shared" si="27"/>
        <v>0</v>
      </c>
      <c r="T145" s="96">
        <f t="shared" si="28"/>
        <v>0</v>
      </c>
      <c r="U145" s="96">
        <f t="shared" si="29"/>
        <v>0</v>
      </c>
      <c r="V145" s="95"/>
      <c r="W145" s="84"/>
      <c r="X145" s="84"/>
      <c r="Y145" s="84"/>
      <c r="Z145" s="84"/>
      <c r="AA145" s="84"/>
      <c r="AB145" s="84"/>
      <c r="AC145" s="84"/>
      <c r="AD145" s="84"/>
      <c r="AE145" s="84"/>
      <c r="AF145" s="84"/>
      <c r="AG145" s="84"/>
      <c r="AH145" s="84"/>
      <c r="AI145" s="84"/>
      <c r="AJ145" s="84"/>
      <c r="AK145" s="84"/>
      <c r="AL145" s="84"/>
      <c r="AM145" s="84"/>
      <c r="AN145" s="84"/>
      <c r="AO145" s="84"/>
      <c r="AP145" s="84"/>
      <c r="AQ145" s="84"/>
      <c r="AR145" s="84"/>
      <c r="AS145" s="84"/>
      <c r="AT145" s="84"/>
      <c r="AU145" s="84"/>
      <c r="AV145" s="84"/>
      <c r="AW145" s="84"/>
      <c r="AX145" s="84"/>
      <c r="AY145" s="84"/>
      <c r="AZ145" s="84"/>
      <c r="BA145" s="84"/>
      <c r="BB145" s="84"/>
    </row>
    <row r="146" spans="1:54" s="87" customFormat="1">
      <c r="A146" s="84"/>
      <c r="B146" s="97"/>
      <c r="D146" s="84"/>
      <c r="E146" s="84" t="s">
        <v>100</v>
      </c>
      <c r="F146" s="96">
        <f t="shared" si="14"/>
        <v>0</v>
      </c>
      <c r="G146" s="96">
        <f t="shared" si="15"/>
        <v>0</v>
      </c>
      <c r="H146" s="96">
        <f t="shared" si="16"/>
        <v>0</v>
      </c>
      <c r="I146" s="96">
        <f t="shared" si="17"/>
        <v>0</v>
      </c>
      <c r="J146" s="96">
        <f t="shared" si="18"/>
        <v>0</v>
      </c>
      <c r="K146" s="96">
        <f t="shared" si="19"/>
        <v>0</v>
      </c>
      <c r="L146" s="96">
        <f t="shared" si="20"/>
        <v>0</v>
      </c>
      <c r="M146" s="96">
        <f t="shared" si="21"/>
        <v>0</v>
      </c>
      <c r="N146" s="96">
        <f t="shared" si="22"/>
        <v>0</v>
      </c>
      <c r="O146" s="96">
        <f t="shared" si="23"/>
        <v>0</v>
      </c>
      <c r="P146" s="96">
        <f t="shared" si="24"/>
        <v>0</v>
      </c>
      <c r="Q146" s="96">
        <f t="shared" si="25"/>
        <v>0</v>
      </c>
      <c r="R146" s="96">
        <f t="shared" si="26"/>
        <v>0</v>
      </c>
      <c r="S146" s="96">
        <f t="shared" si="27"/>
        <v>0</v>
      </c>
      <c r="T146" s="96">
        <f t="shared" si="28"/>
        <v>0</v>
      </c>
      <c r="U146" s="96">
        <f t="shared" si="29"/>
        <v>0</v>
      </c>
      <c r="V146" s="95"/>
      <c r="W146" s="84"/>
      <c r="X146" s="84"/>
      <c r="Y146" s="84"/>
      <c r="Z146" s="84"/>
      <c r="AA146" s="84"/>
      <c r="AB146" s="84"/>
      <c r="AC146" s="84"/>
      <c r="AD146" s="84"/>
      <c r="AE146" s="84"/>
      <c r="AF146" s="84"/>
      <c r="AG146" s="84"/>
      <c r="AH146" s="84"/>
      <c r="AI146" s="84"/>
      <c r="AJ146" s="84"/>
      <c r="AK146" s="84"/>
      <c r="AL146" s="84"/>
      <c r="AM146" s="84"/>
      <c r="AN146" s="84"/>
      <c r="AO146" s="84"/>
      <c r="AP146" s="84"/>
      <c r="AQ146" s="84"/>
      <c r="AR146" s="84"/>
      <c r="AS146" s="84"/>
      <c r="AT146" s="84"/>
      <c r="AU146" s="84"/>
      <c r="AV146" s="84"/>
      <c r="AW146" s="84"/>
      <c r="AX146" s="84"/>
      <c r="AY146" s="84"/>
      <c r="AZ146" s="84"/>
      <c r="BA146" s="84"/>
      <c r="BB146" s="84"/>
    </row>
    <row r="147" spans="1:54" s="87" customFormat="1">
      <c r="A147" s="84"/>
      <c r="B147" s="97"/>
      <c r="D147" s="84"/>
      <c r="E147" s="84"/>
      <c r="F147" s="84"/>
      <c r="G147" s="84"/>
      <c r="H147" s="84"/>
      <c r="I147" s="95"/>
      <c r="J147" s="95"/>
      <c r="K147" s="84"/>
      <c r="L147" s="84"/>
      <c r="M147" s="95"/>
      <c r="N147" s="95"/>
      <c r="O147" s="84"/>
      <c r="P147" s="84"/>
      <c r="Q147" s="95"/>
      <c r="R147" s="95"/>
      <c r="S147" s="84"/>
      <c r="T147" s="84"/>
      <c r="U147" s="95"/>
      <c r="V147" s="95"/>
      <c r="W147" s="84"/>
      <c r="X147" s="84"/>
      <c r="Y147" s="84"/>
      <c r="Z147" s="84"/>
      <c r="AA147" s="84"/>
      <c r="AB147" s="84"/>
      <c r="AC147" s="84"/>
      <c r="AD147" s="84"/>
      <c r="AE147" s="84"/>
      <c r="AF147" s="84"/>
      <c r="AG147" s="84"/>
      <c r="AH147" s="84"/>
      <c r="AI147" s="84"/>
      <c r="AJ147" s="84"/>
      <c r="AK147" s="84"/>
      <c r="AL147" s="84"/>
      <c r="AM147" s="84"/>
      <c r="AN147" s="84"/>
      <c r="AO147" s="84"/>
      <c r="AP147" s="84"/>
      <c r="AQ147" s="84"/>
      <c r="AR147" s="84"/>
      <c r="AS147" s="84"/>
      <c r="AT147" s="84"/>
      <c r="AU147" s="84"/>
      <c r="AV147" s="84"/>
      <c r="AW147" s="84"/>
      <c r="AX147" s="84"/>
      <c r="AY147" s="84"/>
      <c r="AZ147" s="84"/>
      <c r="BA147" s="84"/>
      <c r="BB147" s="84"/>
    </row>
    <row r="148" spans="1:54" s="87" customFormat="1">
      <c r="A148" s="84"/>
      <c r="B148" s="97"/>
      <c r="D148" s="84"/>
      <c r="E148" s="84"/>
      <c r="F148" s="84"/>
      <c r="G148" s="84"/>
      <c r="H148" s="84"/>
      <c r="I148" s="95"/>
      <c r="J148" s="95"/>
      <c r="K148" s="84"/>
      <c r="L148" s="84"/>
      <c r="M148" s="95"/>
      <c r="N148" s="95"/>
      <c r="O148" s="84"/>
      <c r="P148" s="84"/>
      <c r="Q148" s="95"/>
      <c r="R148" s="95"/>
      <c r="S148" s="84"/>
      <c r="T148" s="84"/>
      <c r="U148" s="95"/>
      <c r="V148" s="95"/>
      <c r="W148" s="84"/>
      <c r="X148" s="84"/>
      <c r="Y148" s="84"/>
      <c r="Z148" s="84"/>
      <c r="AA148" s="84"/>
      <c r="AB148" s="84"/>
      <c r="AC148" s="84"/>
      <c r="AD148" s="84"/>
      <c r="AE148" s="84"/>
      <c r="AF148" s="84"/>
      <c r="AG148" s="84"/>
      <c r="AH148" s="84"/>
      <c r="AI148" s="84"/>
      <c r="AJ148" s="84"/>
      <c r="AK148" s="84"/>
      <c r="AL148" s="84"/>
      <c r="AM148" s="84"/>
      <c r="AN148" s="84"/>
      <c r="AO148" s="84"/>
      <c r="AP148" s="84"/>
      <c r="AQ148" s="84"/>
      <c r="AR148" s="84"/>
      <c r="AS148" s="84"/>
      <c r="AT148" s="84"/>
      <c r="AU148" s="84"/>
      <c r="AV148" s="84"/>
      <c r="AW148" s="84"/>
      <c r="AX148" s="84"/>
      <c r="AY148" s="84"/>
      <c r="AZ148" s="84"/>
      <c r="BA148" s="84"/>
      <c r="BB148" s="84"/>
    </row>
    <row r="149" spans="1:54" s="87" customFormat="1">
      <c r="A149" s="84"/>
      <c r="B149" s="97"/>
      <c r="D149" s="84"/>
      <c r="E149" s="84"/>
      <c r="F149" s="84"/>
      <c r="G149" s="84"/>
      <c r="H149" s="84"/>
      <c r="I149" s="95"/>
      <c r="J149" s="95"/>
      <c r="K149" s="84"/>
      <c r="L149" s="84"/>
      <c r="M149" s="95"/>
      <c r="N149" s="95"/>
      <c r="O149" s="84"/>
      <c r="P149" s="84"/>
      <c r="Q149" s="95"/>
      <c r="R149" s="95"/>
      <c r="S149" s="84"/>
      <c r="T149" s="84"/>
      <c r="U149" s="95"/>
      <c r="V149" s="95"/>
      <c r="W149" s="84"/>
      <c r="X149" s="84"/>
      <c r="Y149" s="84"/>
      <c r="Z149" s="84"/>
      <c r="AA149" s="84"/>
      <c r="AB149" s="84"/>
      <c r="AC149" s="84"/>
      <c r="AD149" s="84"/>
      <c r="AE149" s="84"/>
      <c r="AF149" s="84"/>
      <c r="AG149" s="84"/>
      <c r="AH149" s="84"/>
      <c r="AI149" s="84"/>
      <c r="AJ149" s="84"/>
      <c r="AK149" s="84"/>
      <c r="AL149" s="84"/>
      <c r="AM149" s="84"/>
      <c r="AN149" s="84"/>
      <c r="AO149" s="84"/>
      <c r="AP149" s="84"/>
      <c r="AQ149" s="84"/>
      <c r="AR149" s="84"/>
      <c r="AS149" s="84"/>
      <c r="AT149" s="84"/>
      <c r="AU149" s="84"/>
      <c r="AV149" s="84"/>
      <c r="AW149" s="84"/>
      <c r="AX149" s="84"/>
      <c r="AY149" s="84"/>
      <c r="AZ149" s="84"/>
      <c r="BA149" s="84"/>
      <c r="BB149" s="84"/>
    </row>
    <row r="150" spans="1:54" s="87" customFormat="1">
      <c r="A150" s="84"/>
      <c r="B150" s="97"/>
      <c r="D150" s="84"/>
      <c r="E150" s="84"/>
      <c r="F150" s="84"/>
      <c r="G150" s="84"/>
      <c r="H150" s="84"/>
      <c r="I150" s="95"/>
      <c r="J150" s="95"/>
      <c r="K150" s="84"/>
      <c r="L150" s="84"/>
      <c r="M150" s="95"/>
      <c r="N150" s="95"/>
      <c r="O150" s="84"/>
      <c r="P150" s="84"/>
      <c r="Q150" s="95"/>
      <c r="R150" s="95"/>
      <c r="S150" s="84"/>
      <c r="T150" s="84"/>
      <c r="U150" s="95"/>
      <c r="V150" s="95"/>
      <c r="W150" s="84"/>
      <c r="X150" s="84"/>
      <c r="Y150" s="84"/>
      <c r="Z150" s="84"/>
      <c r="AA150" s="84"/>
      <c r="AB150" s="84"/>
      <c r="AC150" s="84"/>
      <c r="AD150" s="84"/>
      <c r="AE150" s="84"/>
      <c r="AF150" s="84"/>
      <c r="AG150" s="84"/>
      <c r="AH150" s="84"/>
      <c r="AI150" s="84"/>
      <c r="AJ150" s="84"/>
      <c r="AK150" s="84"/>
      <c r="AL150" s="84"/>
      <c r="AM150" s="84"/>
      <c r="AN150" s="84"/>
      <c r="AO150" s="84"/>
      <c r="AP150" s="84"/>
      <c r="AQ150" s="84"/>
      <c r="AR150" s="84"/>
      <c r="AS150" s="84"/>
      <c r="AT150" s="84"/>
      <c r="AU150" s="84"/>
      <c r="AV150" s="84"/>
      <c r="AW150" s="84"/>
      <c r="AX150" s="84"/>
      <c r="AY150" s="84"/>
      <c r="AZ150" s="84"/>
      <c r="BA150" s="84"/>
      <c r="BB150" s="84"/>
    </row>
    <row r="151" spans="1:54" s="87" customFormat="1">
      <c r="A151" s="84"/>
      <c r="B151" s="97"/>
      <c r="D151" s="84"/>
      <c r="E151" s="84"/>
      <c r="F151" s="84"/>
      <c r="G151" s="84"/>
      <c r="H151" s="84"/>
      <c r="I151" s="95"/>
      <c r="J151" s="95"/>
      <c r="K151" s="84"/>
      <c r="L151" s="84"/>
      <c r="M151" s="95"/>
      <c r="N151" s="95"/>
      <c r="O151" s="84"/>
      <c r="P151" s="84"/>
      <c r="Q151" s="95"/>
      <c r="R151" s="95"/>
      <c r="S151" s="84"/>
      <c r="T151" s="84"/>
      <c r="U151" s="95"/>
      <c r="V151" s="95"/>
      <c r="W151" s="84"/>
      <c r="X151" s="84"/>
      <c r="Y151" s="84"/>
      <c r="Z151" s="84"/>
      <c r="AA151" s="84"/>
      <c r="AB151" s="84"/>
      <c r="AC151" s="84"/>
      <c r="AD151" s="84"/>
      <c r="AE151" s="84"/>
      <c r="AF151" s="84"/>
      <c r="AG151" s="84"/>
      <c r="AH151" s="84"/>
      <c r="AI151" s="84"/>
      <c r="AJ151" s="84"/>
      <c r="AK151" s="84"/>
      <c r="AL151" s="84"/>
      <c r="AM151" s="84"/>
      <c r="AN151" s="84"/>
      <c r="AO151" s="84"/>
      <c r="AP151" s="84"/>
      <c r="AQ151" s="84"/>
      <c r="AR151" s="84"/>
      <c r="AS151" s="84"/>
      <c r="AT151" s="84"/>
      <c r="AU151" s="84"/>
      <c r="AV151" s="84"/>
      <c r="AW151" s="84"/>
      <c r="AX151" s="84"/>
      <c r="AY151" s="84"/>
      <c r="AZ151" s="84"/>
      <c r="BA151" s="84"/>
      <c r="BB151" s="84"/>
    </row>
    <row r="152" spans="1:54" s="87" customFormat="1">
      <c r="A152" s="84"/>
      <c r="B152" s="97"/>
      <c r="D152" s="84"/>
      <c r="E152" s="84"/>
      <c r="F152" s="84"/>
      <c r="G152" s="84"/>
      <c r="H152" s="95"/>
      <c r="I152" s="95"/>
      <c r="J152" s="95"/>
      <c r="K152" s="84"/>
      <c r="L152" s="95"/>
      <c r="M152" s="95"/>
      <c r="N152" s="95"/>
      <c r="O152" s="84"/>
      <c r="P152" s="95"/>
      <c r="Q152" s="95"/>
      <c r="R152" s="95"/>
      <c r="S152" s="84"/>
      <c r="T152" s="95"/>
      <c r="U152" s="95"/>
      <c r="V152" s="95"/>
      <c r="W152" s="84"/>
      <c r="X152" s="84"/>
      <c r="Y152" s="84"/>
      <c r="Z152" s="84"/>
      <c r="AA152" s="84"/>
      <c r="AB152" s="84"/>
      <c r="AC152" s="84"/>
      <c r="AD152" s="84"/>
      <c r="AE152" s="84"/>
      <c r="AF152" s="84"/>
      <c r="AG152" s="84"/>
      <c r="AH152" s="84"/>
      <c r="AI152" s="84"/>
      <c r="AJ152" s="84"/>
      <c r="AK152" s="84"/>
      <c r="AL152" s="84"/>
      <c r="AM152" s="84"/>
      <c r="AN152" s="84"/>
      <c r="AO152" s="84"/>
      <c r="AP152" s="84"/>
      <c r="AQ152" s="84"/>
      <c r="AR152" s="84"/>
      <c r="AS152" s="84"/>
      <c r="AT152" s="84"/>
      <c r="AU152" s="84"/>
      <c r="AV152" s="84"/>
      <c r="AW152" s="84"/>
      <c r="AX152" s="84"/>
      <c r="AY152" s="84"/>
      <c r="AZ152" s="84"/>
      <c r="BA152" s="84"/>
      <c r="BB152" s="84"/>
    </row>
    <row r="153" spans="1:54" s="87" customFormat="1">
      <c r="A153" s="84"/>
      <c r="B153" s="97"/>
      <c r="D153" s="84"/>
      <c r="E153" s="84"/>
      <c r="F153" s="84"/>
      <c r="G153" s="84"/>
      <c r="H153" s="95"/>
      <c r="I153" s="95"/>
      <c r="J153" s="95"/>
      <c r="K153" s="84"/>
      <c r="L153" s="95"/>
      <c r="M153" s="95"/>
      <c r="N153" s="95"/>
      <c r="O153" s="84"/>
      <c r="P153" s="95"/>
      <c r="Q153" s="95"/>
      <c r="R153" s="95"/>
      <c r="S153" s="84"/>
      <c r="T153" s="95"/>
      <c r="U153" s="95"/>
      <c r="V153" s="95"/>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84"/>
      <c r="BB153" s="84"/>
    </row>
    <row r="154" spans="1:54" s="87" customFormat="1">
      <c r="A154" s="84"/>
      <c r="B154" s="84"/>
      <c r="C154" s="84"/>
      <c r="D154" s="84"/>
      <c r="E154" s="84"/>
      <c r="F154" s="95"/>
      <c r="G154" s="95"/>
      <c r="H154" s="95"/>
      <c r="I154" s="84"/>
      <c r="J154" s="95"/>
      <c r="K154" s="95"/>
      <c r="L154" s="95"/>
      <c r="M154" s="84"/>
      <c r="N154" s="95"/>
      <c r="O154" s="95"/>
      <c r="P154" s="95"/>
      <c r="Q154" s="84"/>
      <c r="R154" s="95"/>
      <c r="S154" s="95"/>
      <c r="T154" s="95"/>
      <c r="U154" s="84"/>
      <c r="V154" s="84"/>
      <c r="W154" s="84"/>
      <c r="X154" s="84"/>
      <c r="Y154" s="84"/>
      <c r="Z154" s="84"/>
      <c r="AA154" s="84"/>
      <c r="AB154" s="84"/>
      <c r="AC154" s="84"/>
      <c r="AD154" s="84"/>
      <c r="AE154" s="84"/>
      <c r="AF154" s="84"/>
      <c r="AG154" s="84"/>
      <c r="AH154" s="84"/>
      <c r="AI154" s="84"/>
      <c r="AJ154" s="84"/>
      <c r="AK154" s="84"/>
      <c r="AL154" s="84"/>
      <c r="AM154" s="84"/>
      <c r="AN154" s="84"/>
      <c r="AO154" s="84"/>
      <c r="AP154" s="84"/>
      <c r="AQ154" s="84"/>
      <c r="AR154" s="84"/>
      <c r="AS154" s="84"/>
      <c r="AT154" s="84"/>
      <c r="AU154" s="84"/>
      <c r="AV154" s="84"/>
      <c r="AW154" s="84"/>
      <c r="AX154" s="84"/>
      <c r="AY154" s="84"/>
      <c r="AZ154" s="84"/>
      <c r="BA154" s="84"/>
      <c r="BB154" s="84"/>
    </row>
    <row r="155" spans="1:54" s="87" customFormat="1">
      <c r="A155" s="84"/>
      <c r="B155" s="84"/>
      <c r="C155" s="84"/>
      <c r="D155" s="84"/>
      <c r="E155" s="84"/>
      <c r="F155" s="95"/>
      <c r="G155" s="95"/>
      <c r="H155" s="95"/>
      <c r="I155" s="84"/>
      <c r="J155" s="95"/>
      <c r="K155" s="95"/>
      <c r="L155" s="95"/>
      <c r="M155" s="84"/>
      <c r="N155" s="95"/>
      <c r="O155" s="95"/>
      <c r="P155" s="95"/>
      <c r="Q155" s="84"/>
      <c r="R155" s="95"/>
      <c r="S155" s="95"/>
      <c r="T155" s="95"/>
      <c r="U155" s="84"/>
      <c r="V155" s="84"/>
      <c r="W155" s="84"/>
      <c r="X155" s="84"/>
      <c r="Y155" s="84"/>
      <c r="Z155" s="84"/>
      <c r="AA155" s="84"/>
      <c r="AB155" s="84"/>
      <c r="AC155" s="84"/>
      <c r="AD155" s="84"/>
      <c r="AE155" s="84"/>
      <c r="AF155" s="84"/>
      <c r="AG155" s="84"/>
      <c r="AH155" s="84"/>
      <c r="AI155" s="84"/>
      <c r="AJ155" s="84"/>
      <c r="AK155" s="84"/>
      <c r="AL155" s="84"/>
      <c r="AM155" s="84"/>
      <c r="AN155" s="84"/>
      <c r="AO155" s="84"/>
      <c r="AP155" s="84"/>
      <c r="AQ155" s="84"/>
      <c r="AR155" s="84"/>
      <c r="AS155" s="84"/>
      <c r="AT155" s="84"/>
      <c r="AU155" s="84"/>
      <c r="AV155" s="84"/>
      <c r="AW155" s="84"/>
      <c r="AX155" s="84"/>
      <c r="AY155" s="84"/>
      <c r="AZ155" s="84"/>
      <c r="BA155" s="84"/>
      <c r="BB155" s="84"/>
    </row>
    <row r="156" spans="1:54" s="87" customFormat="1">
      <c r="A156" s="84"/>
      <c r="B156" s="84"/>
      <c r="C156" s="84"/>
      <c r="D156" s="84"/>
      <c r="E156" s="84"/>
      <c r="F156" s="95"/>
      <c r="G156" s="95"/>
      <c r="H156" s="95"/>
      <c r="I156" s="84"/>
      <c r="J156" s="95"/>
      <c r="K156" s="95"/>
      <c r="L156" s="95"/>
      <c r="M156" s="84"/>
      <c r="N156" s="95"/>
      <c r="O156" s="95"/>
      <c r="P156" s="95"/>
      <c r="Q156" s="84"/>
      <c r="R156" s="95"/>
      <c r="S156" s="95"/>
      <c r="T156" s="95"/>
      <c r="U156" s="84"/>
      <c r="V156" s="84"/>
      <c r="W156" s="84"/>
      <c r="X156" s="84"/>
      <c r="Y156" s="84"/>
      <c r="Z156" s="84"/>
      <c r="AA156" s="84"/>
      <c r="AB156" s="84"/>
      <c r="AC156" s="84"/>
      <c r="AD156" s="84"/>
      <c r="AE156" s="84"/>
      <c r="AF156" s="84"/>
      <c r="AG156" s="84"/>
      <c r="AH156" s="84"/>
      <c r="AI156" s="84"/>
      <c r="AJ156" s="84"/>
      <c r="AK156" s="84"/>
      <c r="AL156" s="84"/>
      <c r="AM156" s="84"/>
      <c r="AN156" s="84"/>
      <c r="AO156" s="84"/>
      <c r="AP156" s="84"/>
      <c r="AQ156" s="84"/>
      <c r="AR156" s="84"/>
      <c r="AS156" s="84"/>
      <c r="AT156" s="84"/>
      <c r="AU156" s="84"/>
      <c r="AV156" s="84"/>
      <c r="AW156" s="84"/>
      <c r="AX156" s="84"/>
      <c r="AY156" s="84"/>
      <c r="AZ156" s="84"/>
      <c r="BA156" s="84"/>
      <c r="BB156" s="84"/>
    </row>
    <row r="157" spans="1:54" s="87" customFormat="1">
      <c r="A157" s="84"/>
      <c r="B157" s="84"/>
      <c r="C157" s="84"/>
      <c r="D157" s="84"/>
      <c r="E157" s="84"/>
      <c r="F157" s="95"/>
      <c r="G157" s="95"/>
      <c r="H157" s="95"/>
      <c r="I157" s="84"/>
      <c r="J157" s="95"/>
      <c r="K157" s="95"/>
      <c r="L157" s="95"/>
      <c r="M157" s="84"/>
      <c r="N157" s="95"/>
      <c r="O157" s="95"/>
      <c r="P157" s="95"/>
      <c r="Q157" s="84"/>
      <c r="R157" s="95"/>
      <c r="S157" s="95"/>
      <c r="T157" s="95"/>
      <c r="U157" s="84"/>
      <c r="V157" s="84"/>
      <c r="W157" s="84"/>
      <c r="X157" s="84"/>
      <c r="Y157" s="84"/>
      <c r="Z157" s="84"/>
      <c r="AA157" s="84"/>
      <c r="AB157" s="84"/>
      <c r="AC157" s="84"/>
      <c r="AD157" s="84"/>
      <c r="AE157" s="84"/>
      <c r="AF157" s="84"/>
      <c r="AG157" s="84"/>
      <c r="AH157" s="84"/>
      <c r="AI157" s="84"/>
      <c r="AJ157" s="84"/>
      <c r="AK157" s="84"/>
      <c r="AL157" s="84"/>
      <c r="AM157" s="84"/>
      <c r="AN157" s="84"/>
      <c r="AO157" s="84"/>
      <c r="AP157" s="84"/>
      <c r="AQ157" s="84"/>
      <c r="AR157" s="84"/>
      <c r="AS157" s="84"/>
      <c r="AT157" s="84"/>
      <c r="AU157" s="84"/>
      <c r="AV157" s="84"/>
      <c r="AW157" s="84"/>
      <c r="AX157" s="84"/>
      <c r="AY157" s="84"/>
      <c r="AZ157" s="84"/>
      <c r="BA157" s="84"/>
      <c r="BB157" s="84"/>
    </row>
    <row r="158" spans="1:54" s="87" customFormat="1">
      <c r="A158" s="84"/>
      <c r="B158" s="84"/>
      <c r="C158" s="84"/>
      <c r="D158" s="84"/>
      <c r="E158" s="84"/>
      <c r="F158" s="95"/>
      <c r="G158" s="95"/>
      <c r="H158" s="95"/>
      <c r="I158" s="84"/>
      <c r="J158" s="95"/>
      <c r="K158" s="95"/>
      <c r="L158" s="95"/>
      <c r="M158" s="84"/>
      <c r="N158" s="95"/>
      <c r="O158" s="95"/>
      <c r="P158" s="95"/>
      <c r="Q158" s="84"/>
      <c r="R158" s="95"/>
      <c r="S158" s="95"/>
      <c r="T158" s="95"/>
      <c r="U158" s="84"/>
      <c r="V158" s="84"/>
      <c r="W158" s="84"/>
      <c r="X158" s="84"/>
      <c r="Y158" s="84"/>
      <c r="Z158" s="84"/>
      <c r="AA158" s="84"/>
      <c r="AB158" s="84"/>
      <c r="AC158" s="84"/>
      <c r="AD158" s="84"/>
      <c r="AE158" s="84"/>
      <c r="AF158" s="84"/>
      <c r="AG158" s="84"/>
      <c r="AH158" s="84"/>
      <c r="AI158" s="84"/>
      <c r="AJ158" s="84"/>
      <c r="AK158" s="84"/>
      <c r="AL158" s="84"/>
      <c r="AM158" s="84"/>
      <c r="AN158" s="84"/>
      <c r="AO158" s="84"/>
      <c r="AP158" s="84"/>
      <c r="AQ158" s="84"/>
      <c r="AR158" s="84"/>
      <c r="AS158" s="84"/>
      <c r="AT158" s="84"/>
      <c r="AU158" s="84"/>
      <c r="AV158" s="84"/>
      <c r="AW158" s="84"/>
      <c r="AX158" s="84"/>
      <c r="AY158" s="84"/>
      <c r="AZ158" s="84"/>
      <c r="BA158" s="84"/>
      <c r="BB158" s="84"/>
    </row>
    <row r="159" spans="1:54" s="87" customFormat="1">
      <c r="A159" s="84"/>
      <c r="B159" s="84"/>
      <c r="C159" s="84"/>
      <c r="D159" s="84"/>
      <c r="E159" s="84"/>
      <c r="F159" s="95"/>
      <c r="G159" s="95"/>
      <c r="H159" s="95"/>
      <c r="I159" s="84"/>
      <c r="J159" s="95"/>
      <c r="K159" s="95"/>
      <c r="L159" s="95"/>
      <c r="M159" s="84"/>
      <c r="N159" s="95"/>
      <c r="O159" s="95"/>
      <c r="P159" s="95"/>
      <c r="Q159" s="84"/>
      <c r="R159" s="95"/>
      <c r="S159" s="95"/>
      <c r="T159" s="95"/>
      <c r="U159" s="84"/>
      <c r="V159" s="84"/>
      <c r="W159" s="84"/>
      <c r="X159" s="84"/>
      <c r="Y159" s="84"/>
      <c r="Z159" s="84"/>
      <c r="AA159" s="84"/>
      <c r="AB159" s="84"/>
      <c r="AC159" s="84"/>
      <c r="AD159" s="84"/>
      <c r="AE159" s="84"/>
      <c r="AF159" s="84"/>
      <c r="AG159" s="84"/>
      <c r="AH159" s="84"/>
      <c r="AI159" s="84"/>
      <c r="AJ159" s="84"/>
      <c r="AK159" s="84"/>
      <c r="AL159" s="84"/>
      <c r="AM159" s="84"/>
      <c r="AN159" s="84"/>
      <c r="AO159" s="84"/>
      <c r="AP159" s="84"/>
      <c r="AQ159" s="84"/>
      <c r="AR159" s="84"/>
      <c r="AS159" s="84"/>
      <c r="AT159" s="84"/>
      <c r="AU159" s="84"/>
      <c r="AV159" s="84"/>
      <c r="AW159" s="84"/>
      <c r="AX159" s="84"/>
      <c r="AY159" s="84"/>
      <c r="AZ159" s="84"/>
      <c r="BA159" s="84"/>
      <c r="BB159" s="84"/>
    </row>
    <row r="160" spans="1:54" s="87" customFormat="1">
      <c r="A160" s="84"/>
      <c r="B160" s="84"/>
      <c r="C160" s="84"/>
      <c r="D160" s="84"/>
      <c r="E160" s="84"/>
      <c r="F160" s="95"/>
      <c r="G160" s="95"/>
      <c r="H160" s="95"/>
      <c r="I160" s="84"/>
      <c r="J160" s="95"/>
      <c r="K160" s="95"/>
      <c r="L160" s="95"/>
      <c r="M160" s="84"/>
      <c r="N160" s="95"/>
      <c r="O160" s="95"/>
      <c r="P160" s="95"/>
      <c r="Q160" s="84"/>
      <c r="R160" s="95"/>
      <c r="S160" s="95"/>
      <c r="T160" s="95"/>
      <c r="U160" s="84"/>
      <c r="V160" s="84"/>
      <c r="W160" s="84"/>
      <c r="X160" s="84"/>
      <c r="Y160" s="84"/>
      <c r="Z160" s="84"/>
      <c r="AA160" s="84"/>
      <c r="AB160" s="84"/>
      <c r="AC160" s="84"/>
      <c r="AD160" s="84"/>
      <c r="AE160" s="84"/>
      <c r="AF160" s="84"/>
      <c r="AG160" s="84"/>
      <c r="AH160" s="84"/>
      <c r="AI160" s="84"/>
      <c r="AJ160" s="84"/>
      <c r="AK160" s="84"/>
      <c r="AL160" s="84"/>
      <c r="AM160" s="84"/>
      <c r="AN160" s="84"/>
      <c r="AO160" s="84"/>
      <c r="AP160" s="84"/>
      <c r="AQ160" s="84"/>
      <c r="AR160" s="84"/>
      <c r="AS160" s="84"/>
      <c r="AT160" s="84"/>
      <c r="AU160" s="84"/>
      <c r="AV160" s="84"/>
      <c r="AW160" s="84"/>
      <c r="AX160" s="84"/>
      <c r="AY160" s="84"/>
      <c r="AZ160" s="84"/>
      <c r="BA160" s="84"/>
      <c r="BB160" s="84"/>
    </row>
    <row r="161" spans="1:54" s="87" customFormat="1">
      <c r="A161" s="84"/>
      <c r="B161" s="84"/>
      <c r="C161" s="84"/>
      <c r="D161" s="84" t="s">
        <v>15</v>
      </c>
      <c r="E161" s="84" t="s">
        <v>16</v>
      </c>
      <c r="F161" s="95"/>
      <c r="G161" s="95"/>
      <c r="H161" s="95"/>
      <c r="I161" s="84"/>
      <c r="J161" s="95"/>
      <c r="K161" s="95"/>
      <c r="L161" s="95"/>
      <c r="M161" s="84"/>
      <c r="N161" s="95"/>
      <c r="O161" s="95"/>
      <c r="P161" s="95"/>
      <c r="Q161" s="84"/>
      <c r="R161" s="95"/>
      <c r="S161" s="95"/>
      <c r="T161" s="95"/>
      <c r="U161" s="84"/>
      <c r="V161" s="84"/>
      <c r="W161" s="84"/>
      <c r="X161" s="84"/>
      <c r="Y161" s="84"/>
      <c r="Z161" s="84"/>
      <c r="AA161" s="84"/>
      <c r="AB161" s="84"/>
      <c r="AC161" s="84"/>
      <c r="AD161" s="84"/>
      <c r="AE161" s="84"/>
      <c r="AF161" s="84"/>
      <c r="AG161" s="84"/>
      <c r="AH161" s="84"/>
      <c r="AI161" s="84"/>
      <c r="AJ161" s="84"/>
      <c r="AK161" s="84"/>
      <c r="AL161" s="84"/>
      <c r="AM161" s="84"/>
      <c r="AN161" s="84"/>
      <c r="AO161" s="84"/>
      <c r="AP161" s="84"/>
      <c r="AQ161" s="84"/>
      <c r="AR161" s="84"/>
      <c r="AS161" s="84"/>
      <c r="AT161" s="84"/>
      <c r="AU161" s="84"/>
      <c r="AV161" s="84"/>
      <c r="AW161" s="84"/>
      <c r="AX161" s="84"/>
      <c r="AY161" s="84"/>
      <c r="AZ161" s="84"/>
      <c r="BA161" s="84"/>
      <c r="BB161" s="84"/>
    </row>
    <row r="162" spans="1:54" s="87" customFormat="1">
      <c r="A162" s="84"/>
      <c r="B162" s="98" t="s">
        <v>101</v>
      </c>
      <c r="C162" s="92" t="s">
        <v>102</v>
      </c>
      <c r="D162" s="96">
        <f>F43</f>
        <v>0</v>
      </c>
      <c r="E162" s="96">
        <f>H43</f>
        <v>0</v>
      </c>
      <c r="F162" s="95"/>
      <c r="G162" s="95"/>
      <c r="H162" s="95"/>
      <c r="I162" s="84"/>
      <c r="J162" s="95"/>
      <c r="K162" s="95"/>
      <c r="L162" s="95"/>
      <c r="M162" s="84"/>
      <c r="N162" s="95"/>
      <c r="O162" s="95"/>
      <c r="P162" s="95"/>
      <c r="Q162" s="84"/>
      <c r="R162" s="95"/>
      <c r="S162" s="95"/>
      <c r="T162" s="95"/>
      <c r="U162" s="84"/>
      <c r="V162" s="84"/>
      <c r="W162" s="84"/>
      <c r="X162" s="84"/>
      <c r="Y162" s="84"/>
      <c r="Z162" s="84"/>
      <c r="AA162" s="84"/>
      <c r="AB162" s="84"/>
      <c r="AC162" s="84"/>
      <c r="AD162" s="84"/>
      <c r="AE162" s="84"/>
      <c r="AF162" s="84"/>
      <c r="AG162" s="84"/>
      <c r="AH162" s="84"/>
      <c r="AI162" s="84"/>
      <c r="AJ162" s="84"/>
      <c r="AK162" s="84"/>
      <c r="AL162" s="84"/>
      <c r="AM162" s="84"/>
      <c r="AN162" s="84"/>
      <c r="AO162" s="84"/>
      <c r="AP162" s="84"/>
      <c r="AQ162" s="84"/>
      <c r="AR162" s="84"/>
      <c r="AS162" s="84"/>
      <c r="AT162" s="84"/>
      <c r="AU162" s="84"/>
      <c r="AV162" s="84"/>
      <c r="AW162" s="84"/>
      <c r="AX162" s="84"/>
      <c r="AY162" s="84"/>
      <c r="AZ162" s="84"/>
      <c r="BA162" s="84"/>
      <c r="BB162" s="84"/>
    </row>
    <row r="163" spans="1:54" s="87" customFormat="1">
      <c r="A163" s="84"/>
      <c r="B163" s="98" t="s">
        <v>11</v>
      </c>
      <c r="C163" s="92" t="s">
        <v>103</v>
      </c>
      <c r="D163" s="96">
        <f>F44</f>
        <v>0</v>
      </c>
      <c r="E163" s="96">
        <f>H44</f>
        <v>0</v>
      </c>
      <c r="F163" s="95"/>
      <c r="G163" s="95"/>
      <c r="H163" s="95"/>
      <c r="I163" s="84"/>
      <c r="J163" s="95"/>
      <c r="K163" s="95"/>
      <c r="L163" s="95"/>
      <c r="M163" s="84"/>
      <c r="N163" s="95"/>
      <c r="O163" s="95"/>
      <c r="P163" s="95"/>
      <c r="Q163" s="84"/>
      <c r="R163" s="95"/>
      <c r="S163" s="95"/>
      <c r="T163" s="95"/>
      <c r="U163" s="84"/>
      <c r="V163" s="84"/>
      <c r="W163" s="84"/>
      <c r="X163" s="84"/>
      <c r="Y163" s="84"/>
      <c r="Z163" s="84"/>
      <c r="AA163" s="84"/>
      <c r="AB163" s="84"/>
      <c r="AC163" s="84"/>
      <c r="AD163" s="84"/>
      <c r="AE163" s="84"/>
      <c r="AF163" s="84"/>
      <c r="AG163" s="84"/>
      <c r="AH163" s="84"/>
      <c r="AI163" s="84"/>
      <c r="AJ163" s="84"/>
      <c r="AK163" s="84"/>
      <c r="AL163" s="84"/>
      <c r="AM163" s="84"/>
      <c r="AN163" s="84"/>
      <c r="AO163" s="84"/>
      <c r="AP163" s="84"/>
      <c r="AQ163" s="84"/>
      <c r="AR163" s="84"/>
      <c r="AS163" s="84"/>
      <c r="AT163" s="84"/>
      <c r="AU163" s="84"/>
      <c r="AV163" s="84"/>
      <c r="AW163" s="84"/>
      <c r="AX163" s="84"/>
      <c r="AY163" s="84"/>
      <c r="AZ163" s="84"/>
      <c r="BA163" s="84"/>
      <c r="BB163" s="84"/>
    </row>
    <row r="164" spans="1:54" s="87" customFormat="1">
      <c r="A164" s="84"/>
      <c r="B164" s="84"/>
      <c r="C164" s="84"/>
      <c r="D164" s="84"/>
      <c r="E164" s="84"/>
      <c r="F164" s="95"/>
      <c r="G164" s="95"/>
      <c r="H164" s="95"/>
      <c r="I164" s="84"/>
      <c r="J164" s="95"/>
      <c r="K164" s="95"/>
      <c r="L164" s="95"/>
      <c r="M164" s="84"/>
      <c r="N164" s="95"/>
      <c r="O164" s="95"/>
      <c r="P164" s="95"/>
      <c r="Q164" s="84"/>
      <c r="R164" s="95"/>
      <c r="S164" s="95"/>
      <c r="T164" s="95"/>
      <c r="U164" s="84"/>
      <c r="V164" s="84"/>
      <c r="W164" s="84"/>
      <c r="X164" s="84"/>
      <c r="Y164" s="84"/>
      <c r="Z164" s="84"/>
      <c r="AA164" s="84"/>
      <c r="AB164" s="84"/>
      <c r="AC164" s="84"/>
      <c r="AD164" s="84"/>
      <c r="AE164" s="84"/>
      <c r="AF164" s="84"/>
      <c r="AG164" s="84"/>
      <c r="AH164" s="84"/>
      <c r="AI164" s="84"/>
      <c r="AJ164" s="84"/>
      <c r="AK164" s="84"/>
      <c r="AL164" s="84"/>
      <c r="AM164" s="84"/>
      <c r="AN164" s="84"/>
      <c r="AO164" s="84"/>
      <c r="AP164" s="84"/>
      <c r="AQ164" s="84"/>
      <c r="AR164" s="84"/>
      <c r="AS164" s="84"/>
      <c r="AT164" s="84"/>
      <c r="AU164" s="84"/>
      <c r="AV164" s="84"/>
      <c r="AW164" s="84"/>
      <c r="AX164" s="84"/>
      <c r="AY164" s="84"/>
      <c r="AZ164" s="84"/>
      <c r="BA164" s="84"/>
      <c r="BB164" s="84"/>
    </row>
    <row r="165" spans="1:54" s="87" customFormat="1">
      <c r="A165" s="84"/>
      <c r="B165" s="84"/>
      <c r="C165" s="84"/>
      <c r="D165" s="84"/>
      <c r="E165" s="84"/>
      <c r="F165" s="95"/>
      <c r="G165" s="95"/>
      <c r="H165" s="95"/>
      <c r="I165" s="84"/>
      <c r="J165" s="95"/>
      <c r="K165" s="95"/>
      <c r="L165" s="95"/>
      <c r="M165" s="84"/>
      <c r="N165" s="95"/>
      <c r="O165" s="95"/>
      <c r="P165" s="95"/>
      <c r="Q165" s="84"/>
      <c r="R165" s="95"/>
      <c r="S165" s="95"/>
      <c r="T165" s="95"/>
      <c r="U165" s="84"/>
      <c r="V165" s="84"/>
      <c r="W165" s="84"/>
      <c r="X165" s="84"/>
      <c r="Y165" s="84"/>
      <c r="Z165" s="84"/>
      <c r="AA165" s="84"/>
      <c r="AB165" s="84"/>
      <c r="AC165" s="84"/>
      <c r="AD165" s="84"/>
      <c r="AE165" s="84"/>
      <c r="AF165" s="84"/>
      <c r="AG165" s="84"/>
      <c r="AH165" s="84"/>
      <c r="AI165" s="84"/>
      <c r="AJ165" s="84"/>
      <c r="AK165" s="84"/>
      <c r="AL165" s="84"/>
      <c r="AM165" s="84"/>
      <c r="AN165" s="84"/>
      <c r="AO165" s="84"/>
      <c r="AP165" s="84"/>
      <c r="AQ165" s="84"/>
      <c r="AR165" s="84"/>
      <c r="AS165" s="84"/>
      <c r="AT165" s="84"/>
      <c r="AU165" s="84"/>
      <c r="AV165" s="84"/>
      <c r="AW165" s="84"/>
      <c r="AX165" s="84"/>
      <c r="AY165" s="84"/>
      <c r="AZ165" s="84"/>
      <c r="BA165" s="84"/>
      <c r="BB165" s="84"/>
    </row>
    <row r="166" spans="1:54" s="87" customFormat="1">
      <c r="A166" s="84"/>
      <c r="B166" s="84"/>
      <c r="C166" s="84"/>
      <c r="D166" s="84"/>
      <c r="E166" s="84"/>
      <c r="F166" s="95"/>
      <c r="G166" s="95"/>
      <c r="H166" s="95"/>
      <c r="I166" s="84"/>
      <c r="J166" s="95"/>
      <c r="K166" s="95"/>
      <c r="L166" s="95"/>
      <c r="M166" s="84"/>
      <c r="N166" s="95"/>
      <c r="O166" s="95"/>
      <c r="P166" s="95"/>
      <c r="Q166" s="84"/>
      <c r="R166" s="95"/>
      <c r="S166" s="95"/>
      <c r="T166" s="95"/>
      <c r="U166" s="84"/>
      <c r="V166" s="84"/>
      <c r="W166" s="84"/>
      <c r="X166" s="84"/>
      <c r="Y166" s="84"/>
      <c r="Z166" s="84"/>
      <c r="AA166" s="84"/>
      <c r="AB166" s="84"/>
      <c r="AC166" s="84"/>
      <c r="AD166" s="84"/>
      <c r="AE166" s="84"/>
      <c r="AF166" s="84"/>
      <c r="AG166" s="84"/>
      <c r="AH166" s="84"/>
      <c r="AI166" s="84"/>
      <c r="AJ166" s="84"/>
      <c r="AK166" s="84"/>
      <c r="AL166" s="84"/>
      <c r="AM166" s="84"/>
      <c r="AN166" s="84"/>
      <c r="AO166" s="84"/>
      <c r="AP166" s="84"/>
      <c r="AQ166" s="84"/>
      <c r="AR166" s="84"/>
      <c r="AS166" s="84"/>
      <c r="AT166" s="84"/>
      <c r="AU166" s="84"/>
      <c r="AV166" s="84"/>
      <c r="AW166" s="84"/>
      <c r="AX166" s="84"/>
      <c r="AY166" s="84"/>
      <c r="AZ166" s="84"/>
      <c r="BA166" s="84"/>
      <c r="BB166" s="84"/>
    </row>
    <row r="167" spans="1:54" s="87" customFormat="1">
      <c r="A167" s="84"/>
      <c r="B167" s="84"/>
      <c r="C167" s="84"/>
      <c r="D167" s="84"/>
      <c r="E167" s="84"/>
      <c r="F167" s="95"/>
      <c r="G167" s="95"/>
      <c r="H167" s="95"/>
      <c r="I167" s="84"/>
      <c r="J167" s="95"/>
      <c r="K167" s="95"/>
      <c r="L167" s="95"/>
      <c r="M167" s="84"/>
      <c r="N167" s="95"/>
      <c r="O167" s="95"/>
      <c r="P167" s="95"/>
      <c r="Q167" s="84"/>
      <c r="R167" s="95"/>
      <c r="S167" s="95"/>
      <c r="T167" s="95"/>
      <c r="U167" s="84"/>
      <c r="V167" s="84"/>
      <c r="W167" s="84"/>
      <c r="X167" s="84"/>
      <c r="Y167" s="84"/>
      <c r="Z167" s="84"/>
      <c r="AA167" s="84"/>
      <c r="AB167" s="84"/>
      <c r="AC167" s="84"/>
      <c r="AD167" s="84"/>
      <c r="AE167" s="84"/>
      <c r="AF167" s="84"/>
      <c r="AG167" s="84"/>
      <c r="AH167" s="84"/>
      <c r="AI167" s="84"/>
      <c r="AJ167" s="84"/>
      <c r="AK167" s="84"/>
      <c r="AL167" s="84"/>
      <c r="AM167" s="84"/>
      <c r="AN167" s="84"/>
      <c r="AO167" s="84"/>
      <c r="AP167" s="84"/>
      <c r="AQ167" s="84"/>
      <c r="AR167" s="84"/>
      <c r="AS167" s="84"/>
      <c r="AT167" s="84"/>
      <c r="AU167" s="84"/>
      <c r="AV167" s="84"/>
      <c r="AW167" s="84"/>
      <c r="AX167" s="84"/>
      <c r="AY167" s="84"/>
      <c r="AZ167" s="84"/>
      <c r="BA167" s="84"/>
      <c r="BB167" s="84"/>
    </row>
    <row r="168" spans="1:54" s="87" customFormat="1">
      <c r="A168" s="84"/>
      <c r="B168" s="84"/>
      <c r="C168" s="84"/>
      <c r="D168" s="84"/>
      <c r="E168" s="84"/>
      <c r="F168" s="95"/>
      <c r="G168" s="95"/>
      <c r="H168" s="95"/>
      <c r="I168" s="84"/>
      <c r="J168" s="95"/>
      <c r="K168" s="95"/>
      <c r="L168" s="95"/>
      <c r="M168" s="84"/>
      <c r="N168" s="95"/>
      <c r="O168" s="95"/>
      <c r="P168" s="95"/>
      <c r="Q168" s="84"/>
      <c r="R168" s="95"/>
      <c r="S168" s="95"/>
      <c r="T168" s="95"/>
      <c r="U168" s="84"/>
      <c r="V168" s="84"/>
      <c r="W168" s="84"/>
      <c r="X168" s="84"/>
      <c r="Y168" s="84"/>
      <c r="Z168" s="84"/>
      <c r="AA168" s="84"/>
      <c r="AB168" s="84"/>
      <c r="AC168" s="84"/>
      <c r="AD168" s="84"/>
      <c r="AE168" s="84"/>
      <c r="AF168" s="84"/>
      <c r="AG168" s="84"/>
      <c r="AH168" s="84"/>
      <c r="AI168" s="84"/>
      <c r="AJ168" s="84"/>
      <c r="AK168" s="84"/>
      <c r="AL168" s="84"/>
      <c r="AM168" s="84"/>
      <c r="AN168" s="84"/>
      <c r="AO168" s="84"/>
      <c r="AP168" s="84"/>
      <c r="AQ168" s="84"/>
      <c r="AR168" s="84"/>
      <c r="AS168" s="84"/>
      <c r="AT168" s="84"/>
      <c r="AU168" s="84"/>
      <c r="AV168" s="84"/>
      <c r="AW168" s="84"/>
      <c r="AX168" s="84"/>
      <c r="AY168" s="84"/>
      <c r="AZ168" s="84"/>
      <c r="BA168" s="84"/>
      <c r="BB168" s="84"/>
    </row>
    <row r="169" spans="1:54" s="87" customFormat="1">
      <c r="A169" s="84"/>
      <c r="B169" s="84"/>
      <c r="C169" s="84"/>
      <c r="D169" s="84"/>
      <c r="E169" s="84"/>
      <c r="F169" s="95"/>
      <c r="G169" s="95"/>
      <c r="H169" s="95"/>
      <c r="I169" s="84"/>
      <c r="J169" s="95"/>
      <c r="K169" s="95"/>
      <c r="L169" s="95"/>
      <c r="M169" s="84"/>
      <c r="N169" s="95"/>
      <c r="O169" s="95"/>
      <c r="P169" s="95"/>
      <c r="Q169" s="84"/>
      <c r="R169" s="95"/>
      <c r="S169" s="95"/>
      <c r="T169" s="95"/>
      <c r="U169" s="84"/>
      <c r="V169" s="84"/>
      <c r="W169" s="84"/>
      <c r="X169" s="84"/>
      <c r="Y169" s="84"/>
      <c r="Z169" s="84"/>
      <c r="AA169" s="84"/>
      <c r="AB169" s="84"/>
      <c r="AC169" s="84"/>
      <c r="AD169" s="84"/>
      <c r="AE169" s="84"/>
      <c r="AF169" s="84"/>
      <c r="AG169" s="84"/>
      <c r="AH169" s="84"/>
      <c r="AI169" s="84"/>
      <c r="AJ169" s="84"/>
      <c r="AK169" s="84"/>
      <c r="AL169" s="84"/>
      <c r="AM169" s="84"/>
      <c r="AN169" s="84"/>
      <c r="AO169" s="84"/>
      <c r="AP169" s="84"/>
      <c r="AQ169" s="84"/>
      <c r="AR169" s="84"/>
      <c r="AS169" s="84"/>
      <c r="AT169" s="84"/>
      <c r="AU169" s="84"/>
      <c r="AV169" s="84"/>
      <c r="AW169" s="84"/>
      <c r="AX169" s="84"/>
      <c r="AY169" s="84"/>
      <c r="AZ169" s="84"/>
      <c r="BA169" s="84"/>
      <c r="BB169" s="84"/>
    </row>
    <row r="170" spans="1:54" s="87" customFormat="1">
      <c r="A170" s="84"/>
      <c r="B170" s="84"/>
      <c r="C170" s="84"/>
      <c r="D170" s="84"/>
      <c r="E170" s="84"/>
      <c r="F170" s="95"/>
      <c r="G170" s="95"/>
      <c r="H170" s="95"/>
      <c r="I170" s="84"/>
      <c r="J170" s="95"/>
      <c r="K170" s="95"/>
      <c r="L170" s="95"/>
      <c r="M170" s="84"/>
      <c r="N170" s="95"/>
      <c r="O170" s="95"/>
      <c r="P170" s="95"/>
      <c r="Q170" s="84"/>
      <c r="R170" s="95"/>
      <c r="S170" s="95"/>
      <c r="T170" s="95"/>
      <c r="U170" s="84"/>
      <c r="V170" s="84"/>
      <c r="W170" s="84"/>
      <c r="X170" s="84"/>
      <c r="Y170" s="84"/>
      <c r="Z170" s="84"/>
      <c r="AA170" s="84"/>
      <c r="AB170" s="84"/>
      <c r="AC170" s="84"/>
      <c r="AD170" s="84"/>
      <c r="AE170" s="84"/>
      <c r="AF170" s="84"/>
      <c r="AG170" s="84"/>
      <c r="AH170" s="84"/>
      <c r="AI170" s="84"/>
      <c r="AJ170" s="84"/>
      <c r="AK170" s="84"/>
      <c r="AL170" s="84"/>
      <c r="AM170" s="84"/>
      <c r="AN170" s="84"/>
      <c r="AO170" s="84"/>
      <c r="AP170" s="84"/>
      <c r="AQ170" s="84"/>
      <c r="AR170" s="84"/>
      <c r="AS170" s="84"/>
      <c r="AT170" s="84"/>
      <c r="AU170" s="84"/>
      <c r="AV170" s="84"/>
      <c r="AW170" s="84"/>
      <c r="AX170" s="84"/>
      <c r="AY170" s="84"/>
      <c r="AZ170" s="84"/>
      <c r="BA170" s="84"/>
      <c r="BB170" s="84"/>
    </row>
    <row r="171" spans="1:54" s="87" customFormat="1">
      <c r="A171" s="84"/>
      <c r="B171" s="84"/>
      <c r="C171" s="84"/>
      <c r="D171" s="84"/>
      <c r="E171" s="84"/>
      <c r="F171" s="95"/>
      <c r="G171" s="95"/>
      <c r="H171" s="95"/>
      <c r="I171" s="84"/>
      <c r="J171" s="95"/>
      <c r="K171" s="95"/>
      <c r="L171" s="95"/>
      <c r="M171" s="84"/>
      <c r="N171" s="95"/>
      <c r="O171" s="95"/>
      <c r="P171" s="95"/>
      <c r="Q171" s="84"/>
      <c r="R171" s="95"/>
      <c r="S171" s="95"/>
      <c r="T171" s="95"/>
      <c r="U171" s="84"/>
      <c r="V171" s="84"/>
      <c r="W171" s="84"/>
      <c r="X171" s="84"/>
      <c r="Y171" s="84"/>
      <c r="Z171" s="84"/>
      <c r="AA171" s="84"/>
      <c r="AB171" s="84"/>
      <c r="AC171" s="84"/>
      <c r="AD171" s="84"/>
      <c r="AE171" s="84"/>
      <c r="AF171" s="84"/>
      <c r="AG171" s="84"/>
      <c r="AH171" s="84"/>
      <c r="AI171" s="84"/>
      <c r="AJ171" s="84"/>
      <c r="AK171" s="84"/>
      <c r="AL171" s="84"/>
      <c r="AM171" s="84"/>
      <c r="AN171" s="84"/>
      <c r="AO171" s="84"/>
      <c r="AP171" s="84"/>
      <c r="AQ171" s="84"/>
      <c r="AR171" s="84"/>
      <c r="AS171" s="84"/>
      <c r="AT171" s="84"/>
      <c r="AU171" s="84"/>
      <c r="AV171" s="84"/>
      <c r="AW171" s="84"/>
      <c r="AX171" s="84"/>
      <c r="AY171" s="84"/>
      <c r="AZ171" s="84"/>
      <c r="BA171" s="84"/>
      <c r="BB171" s="84"/>
    </row>
    <row r="172" spans="1:54" s="87" customFormat="1">
      <c r="A172" s="84"/>
      <c r="B172" s="84"/>
      <c r="C172" s="84"/>
      <c r="D172" s="84"/>
      <c r="E172" s="84"/>
      <c r="F172" s="95"/>
      <c r="G172" s="95"/>
      <c r="H172" s="95"/>
      <c r="I172" s="84"/>
      <c r="J172" s="95"/>
      <c r="K172" s="95"/>
      <c r="L172" s="95"/>
      <c r="M172" s="84"/>
      <c r="N172" s="95"/>
      <c r="O172" s="95"/>
      <c r="P172" s="95"/>
      <c r="Q172" s="84"/>
      <c r="R172" s="95"/>
      <c r="S172" s="95"/>
      <c r="T172" s="95"/>
      <c r="U172" s="84"/>
      <c r="V172" s="84"/>
      <c r="W172" s="84"/>
      <c r="X172" s="84"/>
      <c r="Y172" s="84"/>
      <c r="Z172" s="84"/>
      <c r="AA172" s="84"/>
      <c r="AB172" s="84"/>
      <c r="AC172" s="84"/>
      <c r="AD172" s="84"/>
      <c r="AE172" s="84"/>
      <c r="AF172" s="84"/>
      <c r="AG172" s="84"/>
      <c r="AH172" s="84"/>
      <c r="AI172" s="84"/>
      <c r="AJ172" s="84"/>
      <c r="AK172" s="84"/>
      <c r="AL172" s="84"/>
      <c r="AM172" s="84"/>
      <c r="AN172" s="84"/>
      <c r="AO172" s="84"/>
      <c r="AP172" s="84"/>
      <c r="AQ172" s="84"/>
      <c r="AR172" s="84"/>
      <c r="AS172" s="84"/>
      <c r="AT172" s="84"/>
      <c r="AU172" s="84"/>
      <c r="AV172" s="84"/>
      <c r="AW172" s="84"/>
      <c r="AX172" s="84"/>
      <c r="AY172" s="84"/>
      <c r="AZ172" s="84"/>
      <c r="BA172" s="84"/>
      <c r="BB172" s="84"/>
    </row>
    <row r="173" spans="1:54" s="87" customFormat="1">
      <c r="A173" s="84"/>
      <c r="B173" s="84"/>
      <c r="C173" s="84"/>
      <c r="D173" s="84"/>
      <c r="E173" s="84"/>
      <c r="F173" s="95"/>
      <c r="G173" s="95"/>
      <c r="H173" s="95"/>
      <c r="I173" s="84"/>
      <c r="J173" s="95"/>
      <c r="K173" s="95"/>
      <c r="L173" s="95"/>
      <c r="M173" s="84"/>
      <c r="N173" s="95"/>
      <c r="O173" s="95"/>
      <c r="P173" s="95"/>
      <c r="Q173" s="84"/>
      <c r="R173" s="95"/>
      <c r="S173" s="95"/>
      <c r="T173" s="95"/>
      <c r="U173" s="84"/>
      <c r="V173" s="84"/>
      <c r="W173" s="84"/>
      <c r="X173" s="84"/>
      <c r="Y173" s="84"/>
      <c r="Z173" s="84"/>
      <c r="AA173" s="84"/>
      <c r="AB173" s="84"/>
      <c r="AC173" s="84"/>
      <c r="AD173" s="84"/>
      <c r="AE173" s="84"/>
      <c r="AF173" s="84"/>
      <c r="AG173" s="84"/>
      <c r="AH173" s="84"/>
      <c r="AI173" s="84"/>
      <c r="AJ173" s="84"/>
      <c r="AK173" s="84"/>
      <c r="AL173" s="84"/>
      <c r="AM173" s="84"/>
      <c r="AN173" s="84"/>
      <c r="AO173" s="84"/>
      <c r="AP173" s="84"/>
      <c r="AQ173" s="84"/>
      <c r="AR173" s="84"/>
      <c r="AS173" s="84"/>
      <c r="AT173" s="84"/>
      <c r="AU173" s="84"/>
      <c r="AV173" s="84"/>
      <c r="AW173" s="84"/>
      <c r="AX173" s="84"/>
      <c r="AY173" s="84"/>
      <c r="AZ173" s="84"/>
      <c r="BA173" s="84"/>
      <c r="BB173" s="84"/>
    </row>
    <row r="174" spans="1:54" s="87" customFormat="1">
      <c r="A174" s="84"/>
      <c r="B174" s="84"/>
      <c r="C174" s="84"/>
      <c r="D174" s="84"/>
      <c r="E174" s="84"/>
      <c r="F174" s="95"/>
      <c r="G174" s="95"/>
      <c r="H174" s="95"/>
      <c r="I174" s="84"/>
      <c r="J174" s="95"/>
      <c r="K174" s="95"/>
      <c r="L174" s="95"/>
      <c r="M174" s="84"/>
      <c r="N174" s="95"/>
      <c r="O174" s="95"/>
      <c r="P174" s="95"/>
      <c r="Q174" s="84"/>
      <c r="R174" s="95"/>
      <c r="S174" s="95"/>
      <c r="T174" s="95"/>
      <c r="U174" s="84"/>
      <c r="V174" s="84"/>
      <c r="W174" s="84"/>
      <c r="X174" s="84"/>
      <c r="Y174" s="84"/>
      <c r="Z174" s="84"/>
      <c r="AA174" s="84"/>
      <c r="AB174" s="84"/>
      <c r="AC174" s="84"/>
      <c r="AD174" s="84"/>
      <c r="AE174" s="84"/>
      <c r="AF174" s="84"/>
      <c r="AG174" s="84"/>
      <c r="AH174" s="84"/>
      <c r="AI174" s="84"/>
      <c r="AJ174" s="84"/>
      <c r="AK174" s="84"/>
      <c r="AL174" s="84"/>
      <c r="AM174" s="84"/>
      <c r="AN174" s="84"/>
      <c r="AO174" s="84"/>
      <c r="AP174" s="84"/>
      <c r="AQ174" s="84"/>
      <c r="AR174" s="84"/>
      <c r="AS174" s="84"/>
      <c r="AT174" s="84"/>
      <c r="AU174" s="84"/>
      <c r="AV174" s="84"/>
      <c r="AW174" s="84"/>
      <c r="AX174" s="84"/>
      <c r="AY174" s="84"/>
      <c r="AZ174" s="84"/>
      <c r="BA174" s="84"/>
      <c r="BB174" s="84"/>
    </row>
    <row r="175" spans="1:54" s="87" customFormat="1">
      <c r="A175" s="84"/>
      <c r="B175" s="84"/>
      <c r="C175" s="84"/>
      <c r="D175" s="84"/>
      <c r="E175" s="84"/>
      <c r="F175" s="95"/>
      <c r="G175" s="95"/>
      <c r="H175" s="95"/>
      <c r="I175" s="84"/>
      <c r="J175" s="95"/>
      <c r="K175" s="95"/>
      <c r="L175" s="95"/>
      <c r="M175" s="84"/>
      <c r="N175" s="95"/>
      <c r="O175" s="95"/>
      <c r="P175" s="95"/>
      <c r="Q175" s="84"/>
      <c r="R175" s="95"/>
      <c r="S175" s="95"/>
      <c r="T175" s="95"/>
      <c r="U175" s="84"/>
      <c r="V175" s="84"/>
      <c r="W175" s="84"/>
      <c r="X175" s="84"/>
      <c r="Y175" s="84"/>
      <c r="Z175" s="84"/>
      <c r="AA175" s="84"/>
      <c r="AB175" s="84"/>
      <c r="AC175" s="84"/>
      <c r="AD175" s="84"/>
      <c r="AE175" s="84"/>
      <c r="AF175" s="84"/>
      <c r="AG175" s="84"/>
      <c r="AH175" s="84"/>
      <c r="AI175" s="84"/>
      <c r="AJ175" s="84"/>
      <c r="AK175" s="84"/>
      <c r="AL175" s="84"/>
      <c r="AM175" s="84"/>
      <c r="AN175" s="84"/>
      <c r="AO175" s="84"/>
      <c r="AP175" s="84"/>
      <c r="AQ175" s="84"/>
      <c r="AR175" s="84"/>
      <c r="AS175" s="84"/>
      <c r="AT175" s="84"/>
      <c r="AU175" s="84"/>
      <c r="AV175" s="84"/>
      <c r="AW175" s="84"/>
      <c r="AX175" s="84"/>
      <c r="AY175" s="84"/>
      <c r="AZ175" s="84"/>
      <c r="BA175" s="84"/>
      <c r="BB175" s="84"/>
    </row>
    <row r="176" spans="1:54" s="87" customFormat="1">
      <c r="A176" s="84"/>
      <c r="B176" s="84"/>
      <c r="C176" s="84"/>
      <c r="D176" s="84"/>
      <c r="E176" s="84"/>
      <c r="F176" s="95"/>
      <c r="G176" s="95"/>
      <c r="H176" s="95"/>
      <c r="I176" s="84"/>
      <c r="J176" s="95"/>
      <c r="K176" s="95"/>
      <c r="L176" s="95"/>
      <c r="M176" s="84"/>
      <c r="N176" s="95"/>
      <c r="O176" s="95"/>
      <c r="P176" s="95"/>
      <c r="Q176" s="84"/>
      <c r="R176" s="95"/>
      <c r="S176" s="95"/>
      <c r="T176" s="95"/>
      <c r="U176" s="84"/>
      <c r="V176" s="84"/>
      <c r="W176" s="84"/>
      <c r="X176" s="84"/>
      <c r="Y176" s="84"/>
      <c r="Z176" s="84"/>
      <c r="AA176" s="84"/>
      <c r="AB176" s="84"/>
      <c r="AC176" s="84"/>
      <c r="AD176" s="84"/>
      <c r="AE176" s="84"/>
      <c r="AF176" s="84"/>
      <c r="AG176" s="84"/>
      <c r="AH176" s="84"/>
      <c r="AI176" s="84"/>
      <c r="AJ176" s="84"/>
      <c r="AK176" s="84"/>
      <c r="AL176" s="84"/>
      <c r="AM176" s="84"/>
      <c r="AN176" s="84"/>
      <c r="AO176" s="84"/>
      <c r="AP176" s="84"/>
      <c r="AQ176" s="84"/>
      <c r="AR176" s="84"/>
      <c r="AS176" s="84"/>
      <c r="AT176" s="84"/>
      <c r="AU176" s="84"/>
      <c r="AV176" s="84"/>
      <c r="AW176" s="84"/>
      <c r="AX176" s="84"/>
      <c r="AY176" s="84"/>
      <c r="AZ176" s="84"/>
      <c r="BA176" s="84"/>
      <c r="BB176" s="84"/>
    </row>
    <row r="177" spans="1:54" s="87" customFormat="1">
      <c r="A177" s="84"/>
      <c r="B177" s="84"/>
      <c r="C177" s="84"/>
      <c r="D177" s="84"/>
      <c r="E177" s="84"/>
      <c r="F177" s="95"/>
      <c r="G177" s="95"/>
      <c r="H177" s="95"/>
      <c r="I177" s="84"/>
      <c r="J177" s="95"/>
      <c r="K177" s="95"/>
      <c r="L177" s="95"/>
      <c r="M177" s="84"/>
      <c r="N177" s="95"/>
      <c r="O177" s="95"/>
      <c r="P177" s="95"/>
      <c r="Q177" s="84"/>
      <c r="R177" s="95"/>
      <c r="S177" s="95"/>
      <c r="T177" s="95"/>
      <c r="U177" s="84"/>
      <c r="V177" s="84"/>
      <c r="W177" s="84"/>
      <c r="X177" s="84"/>
      <c r="Y177" s="84"/>
      <c r="Z177" s="84"/>
      <c r="AA177" s="84"/>
      <c r="AB177" s="84"/>
      <c r="AC177" s="84"/>
      <c r="AD177" s="84"/>
      <c r="AE177" s="84"/>
      <c r="AF177" s="84"/>
      <c r="AG177" s="84"/>
      <c r="AH177" s="84"/>
      <c r="AI177" s="84"/>
      <c r="AJ177" s="84"/>
      <c r="AK177" s="84"/>
      <c r="AL177" s="84"/>
      <c r="AM177" s="84"/>
      <c r="AN177" s="84"/>
      <c r="AO177" s="84"/>
      <c r="AP177" s="84"/>
      <c r="AQ177" s="84"/>
      <c r="AR177" s="84"/>
      <c r="AS177" s="84"/>
      <c r="AT177" s="84"/>
      <c r="AU177" s="84"/>
      <c r="AV177" s="84"/>
      <c r="AW177" s="84"/>
      <c r="AX177" s="84"/>
      <c r="AY177" s="84"/>
      <c r="AZ177" s="84"/>
      <c r="BA177" s="84"/>
      <c r="BB177" s="84"/>
    </row>
    <row r="178" spans="1:54" s="87" customFormat="1">
      <c r="A178" s="84"/>
      <c r="B178" s="84"/>
      <c r="C178" s="84"/>
      <c r="D178" s="84"/>
      <c r="E178" s="84"/>
      <c r="F178" s="95"/>
      <c r="G178" s="95"/>
      <c r="H178" s="95"/>
      <c r="I178" s="84"/>
      <c r="J178" s="95"/>
      <c r="K178" s="95"/>
      <c r="L178" s="95"/>
      <c r="M178" s="84"/>
      <c r="N178" s="95"/>
      <c r="O178" s="95"/>
      <c r="P178" s="95"/>
      <c r="Q178" s="84"/>
      <c r="R178" s="95"/>
      <c r="S178" s="95"/>
      <c r="T178" s="95"/>
      <c r="U178" s="84"/>
      <c r="V178" s="84"/>
      <c r="W178" s="84"/>
      <c r="X178" s="84"/>
      <c r="Y178" s="84"/>
      <c r="Z178" s="84"/>
      <c r="AA178" s="84"/>
      <c r="AB178" s="84"/>
      <c r="AC178" s="84"/>
      <c r="AD178" s="84"/>
      <c r="AE178" s="84"/>
      <c r="AF178" s="84"/>
      <c r="AG178" s="84"/>
      <c r="AH178" s="84"/>
      <c r="AI178" s="84"/>
      <c r="AJ178" s="84"/>
      <c r="AK178" s="84"/>
      <c r="AL178" s="84"/>
      <c r="AM178" s="84"/>
      <c r="AN178" s="84"/>
      <c r="AO178" s="84"/>
      <c r="AP178" s="84"/>
      <c r="AQ178" s="84"/>
      <c r="AR178" s="84"/>
      <c r="AS178" s="84"/>
      <c r="AT178" s="84"/>
      <c r="AU178" s="84"/>
      <c r="AV178" s="84"/>
      <c r="AW178" s="84"/>
      <c r="AX178" s="84"/>
      <c r="AY178" s="84"/>
      <c r="AZ178" s="84"/>
      <c r="BA178" s="84"/>
      <c r="BB178" s="84"/>
    </row>
    <row r="179" spans="1:54" s="87" customFormat="1">
      <c r="A179" s="84"/>
      <c r="B179" s="84"/>
      <c r="C179" s="84"/>
      <c r="D179" s="84"/>
      <c r="E179" s="84"/>
      <c r="F179" s="95"/>
      <c r="G179" s="95"/>
      <c r="H179" s="95"/>
      <c r="I179" s="84"/>
      <c r="J179" s="95"/>
      <c r="K179" s="95"/>
      <c r="L179" s="95"/>
      <c r="M179" s="84"/>
      <c r="N179" s="95"/>
      <c r="O179" s="95"/>
      <c r="P179" s="95"/>
      <c r="Q179" s="84"/>
      <c r="R179" s="95"/>
      <c r="S179" s="95"/>
      <c r="T179" s="95"/>
      <c r="U179" s="84"/>
      <c r="V179" s="84"/>
      <c r="W179" s="84"/>
      <c r="X179" s="84"/>
      <c r="Y179" s="84"/>
      <c r="Z179" s="84"/>
      <c r="AA179" s="84"/>
      <c r="AB179" s="84"/>
      <c r="AC179" s="84"/>
      <c r="AD179" s="84"/>
      <c r="AE179" s="84"/>
      <c r="AF179" s="84"/>
      <c r="AG179" s="84"/>
      <c r="AH179" s="84"/>
      <c r="AI179" s="84"/>
      <c r="AJ179" s="84"/>
      <c r="AK179" s="84"/>
      <c r="AL179" s="84"/>
      <c r="AM179" s="84"/>
      <c r="AN179" s="84"/>
      <c r="AO179" s="84"/>
      <c r="AP179" s="84"/>
      <c r="AQ179" s="84"/>
      <c r="AR179" s="84"/>
      <c r="AS179" s="84"/>
      <c r="AT179" s="84"/>
      <c r="AU179" s="84"/>
      <c r="AV179" s="84"/>
      <c r="AW179" s="84"/>
      <c r="AX179" s="84"/>
      <c r="AY179" s="84"/>
      <c r="AZ179" s="84"/>
      <c r="BA179" s="84"/>
      <c r="BB179" s="84"/>
    </row>
    <row r="180" spans="1:54" s="87" customFormat="1">
      <c r="A180" s="84"/>
      <c r="B180" s="84"/>
      <c r="C180" s="84"/>
      <c r="D180" s="84"/>
      <c r="E180" s="84"/>
      <c r="F180" s="95"/>
      <c r="G180" s="95"/>
      <c r="H180" s="95"/>
      <c r="I180" s="84"/>
      <c r="J180" s="95"/>
      <c r="K180" s="95"/>
      <c r="L180" s="95"/>
      <c r="M180" s="84"/>
      <c r="N180" s="95"/>
      <c r="O180" s="95"/>
      <c r="P180" s="95"/>
      <c r="Q180" s="84"/>
      <c r="R180" s="95"/>
      <c r="S180" s="95"/>
      <c r="T180" s="95"/>
      <c r="U180" s="84"/>
      <c r="V180" s="84"/>
      <c r="W180" s="84"/>
      <c r="X180" s="84"/>
      <c r="Y180" s="84"/>
      <c r="Z180" s="84"/>
      <c r="AA180" s="84"/>
      <c r="AB180" s="84"/>
      <c r="AC180" s="84"/>
      <c r="AD180" s="84"/>
      <c r="AE180" s="84"/>
      <c r="AF180" s="84"/>
      <c r="AG180" s="84"/>
      <c r="AH180" s="84"/>
      <c r="AI180" s="84"/>
      <c r="AJ180" s="84"/>
      <c r="AK180" s="84"/>
      <c r="AL180" s="84"/>
      <c r="AM180" s="84"/>
      <c r="AN180" s="84"/>
      <c r="AO180" s="84"/>
      <c r="AP180" s="84"/>
      <c r="AQ180" s="84"/>
      <c r="AR180" s="84"/>
      <c r="AS180" s="84"/>
      <c r="AT180" s="84"/>
      <c r="AU180" s="84"/>
      <c r="AV180" s="84"/>
      <c r="AW180" s="84"/>
      <c r="AX180" s="84"/>
      <c r="AY180" s="84"/>
      <c r="AZ180" s="84"/>
      <c r="BA180" s="84"/>
      <c r="BB180" s="84"/>
    </row>
    <row r="181" spans="1:54" s="87" customFormat="1">
      <c r="A181" s="84"/>
      <c r="B181" s="84"/>
      <c r="C181" s="84"/>
      <c r="D181" s="84"/>
      <c r="E181" s="84"/>
      <c r="F181" s="95"/>
      <c r="G181" s="95"/>
      <c r="H181" s="95"/>
      <c r="I181" s="84"/>
      <c r="J181" s="95"/>
      <c r="K181" s="95"/>
      <c r="L181" s="95"/>
      <c r="M181" s="84"/>
      <c r="N181" s="95"/>
      <c r="O181" s="95"/>
      <c r="P181" s="95"/>
      <c r="Q181" s="84"/>
      <c r="R181" s="95"/>
      <c r="S181" s="95"/>
      <c r="T181" s="95"/>
      <c r="U181" s="84"/>
      <c r="V181" s="84"/>
      <c r="W181" s="84"/>
      <c r="X181" s="84"/>
      <c r="Y181" s="84"/>
      <c r="Z181" s="84"/>
      <c r="AA181" s="84"/>
      <c r="AB181" s="84"/>
      <c r="AC181" s="84"/>
      <c r="AD181" s="84"/>
      <c r="AE181" s="84"/>
      <c r="AF181" s="84"/>
      <c r="AG181" s="84"/>
      <c r="AH181" s="84"/>
      <c r="AI181" s="84"/>
      <c r="AJ181" s="84"/>
      <c r="AK181" s="84"/>
      <c r="AL181" s="84"/>
      <c r="AM181" s="84"/>
      <c r="AN181" s="84"/>
      <c r="AO181" s="84"/>
      <c r="AP181" s="84"/>
      <c r="AQ181" s="84"/>
      <c r="AR181" s="84"/>
      <c r="AS181" s="84"/>
      <c r="AT181" s="84"/>
      <c r="AU181" s="84"/>
      <c r="AV181" s="84"/>
      <c r="AW181" s="84"/>
      <c r="AX181" s="84"/>
      <c r="AY181" s="84"/>
      <c r="AZ181" s="84"/>
      <c r="BA181" s="84"/>
      <c r="BB181" s="84"/>
    </row>
    <row r="182" spans="1:54" s="87" customFormat="1">
      <c r="A182" s="84"/>
      <c r="B182" s="84"/>
      <c r="C182" s="84"/>
      <c r="D182" s="84"/>
      <c r="E182" s="84"/>
      <c r="F182" s="95"/>
      <c r="G182" s="95"/>
      <c r="H182" s="95"/>
      <c r="I182" s="84"/>
      <c r="J182" s="95"/>
      <c r="K182" s="95"/>
      <c r="L182" s="95"/>
      <c r="M182" s="84"/>
      <c r="N182" s="95"/>
      <c r="O182" s="95"/>
      <c r="P182" s="95"/>
      <c r="Q182" s="84"/>
      <c r="R182" s="95"/>
      <c r="S182" s="95"/>
      <c r="T182" s="95"/>
      <c r="U182" s="84"/>
      <c r="V182" s="84"/>
      <c r="W182" s="84"/>
      <c r="X182" s="84"/>
      <c r="Y182" s="84"/>
      <c r="Z182" s="84"/>
      <c r="AA182" s="84"/>
      <c r="AB182" s="84"/>
      <c r="AC182" s="84"/>
      <c r="AD182" s="84"/>
      <c r="AE182" s="84"/>
      <c r="AF182" s="84"/>
      <c r="AG182" s="84"/>
      <c r="AH182" s="84"/>
      <c r="AI182" s="84"/>
      <c r="AJ182" s="84"/>
      <c r="AK182" s="84"/>
      <c r="AL182" s="84"/>
      <c r="AM182" s="84"/>
      <c r="AN182" s="84"/>
      <c r="AO182" s="84"/>
      <c r="AP182" s="84"/>
      <c r="AQ182" s="84"/>
      <c r="AR182" s="84"/>
      <c r="AS182" s="84"/>
      <c r="AT182" s="84"/>
      <c r="AU182" s="84"/>
      <c r="AV182" s="84"/>
      <c r="AW182" s="84"/>
      <c r="AX182" s="84"/>
      <c r="AY182" s="84"/>
      <c r="AZ182" s="84"/>
      <c r="BA182" s="84"/>
      <c r="BB182" s="84"/>
    </row>
    <row r="183" spans="1:54" s="87" customFormat="1">
      <c r="A183" s="84"/>
      <c r="B183" s="84"/>
      <c r="C183" s="84"/>
      <c r="D183" s="84"/>
      <c r="E183" s="84"/>
      <c r="F183" s="95"/>
      <c r="G183" s="95"/>
      <c r="H183" s="95"/>
      <c r="I183" s="84"/>
      <c r="J183" s="95"/>
      <c r="K183" s="95"/>
      <c r="L183" s="95"/>
      <c r="M183" s="84"/>
      <c r="N183" s="95"/>
      <c r="O183" s="95"/>
      <c r="P183" s="95"/>
      <c r="Q183" s="84"/>
      <c r="R183" s="95"/>
      <c r="S183" s="95"/>
      <c r="T183" s="95"/>
      <c r="U183" s="84"/>
      <c r="V183" s="84"/>
      <c r="W183" s="84"/>
      <c r="X183" s="84"/>
      <c r="Y183" s="84"/>
      <c r="Z183" s="84"/>
      <c r="AA183" s="84"/>
      <c r="AB183" s="84"/>
      <c r="AC183" s="84"/>
      <c r="AD183" s="84"/>
      <c r="AE183" s="84"/>
      <c r="AF183" s="84"/>
      <c r="AG183" s="84"/>
      <c r="AH183" s="84"/>
      <c r="AI183" s="84"/>
      <c r="AJ183" s="84"/>
      <c r="AK183" s="84"/>
      <c r="AL183" s="84"/>
      <c r="AM183" s="84"/>
      <c r="AN183" s="84"/>
      <c r="AO183" s="84"/>
      <c r="AP183" s="84"/>
      <c r="AQ183" s="84"/>
      <c r="AR183" s="84"/>
      <c r="AS183" s="84"/>
      <c r="AT183" s="84"/>
      <c r="AU183" s="84"/>
      <c r="AV183" s="84"/>
      <c r="AW183" s="84"/>
      <c r="AX183" s="84"/>
      <c r="AY183" s="84"/>
      <c r="AZ183" s="84"/>
      <c r="BA183" s="84"/>
      <c r="BB183" s="84"/>
    </row>
    <row r="184" spans="1:54" s="87" customFormat="1">
      <c r="A184" s="84"/>
      <c r="B184" s="84"/>
      <c r="C184" s="84"/>
      <c r="D184" s="84"/>
      <c r="E184" s="84"/>
      <c r="F184" s="95"/>
      <c r="G184" s="95"/>
      <c r="H184" s="95"/>
      <c r="I184" s="84"/>
      <c r="J184" s="95"/>
      <c r="K184" s="95"/>
      <c r="L184" s="95"/>
      <c r="M184" s="84"/>
      <c r="N184" s="95"/>
      <c r="O184" s="95"/>
      <c r="P184" s="95"/>
      <c r="Q184" s="84"/>
      <c r="R184" s="95"/>
      <c r="S184" s="95"/>
      <c r="T184" s="95"/>
      <c r="U184" s="84"/>
      <c r="V184" s="84"/>
      <c r="W184" s="84"/>
      <c r="X184" s="84"/>
      <c r="Y184" s="84"/>
      <c r="Z184" s="84"/>
      <c r="AA184" s="84"/>
      <c r="AB184" s="84"/>
      <c r="AC184" s="84"/>
      <c r="AD184" s="84"/>
      <c r="AE184" s="84"/>
      <c r="AF184" s="84"/>
      <c r="AG184" s="84"/>
      <c r="AH184" s="84"/>
      <c r="AI184" s="84"/>
      <c r="AJ184" s="84"/>
      <c r="AK184" s="84"/>
      <c r="AL184" s="84"/>
      <c r="AM184" s="84"/>
      <c r="AN184" s="84"/>
      <c r="AO184" s="84"/>
      <c r="AP184" s="84"/>
      <c r="AQ184" s="84"/>
      <c r="AR184" s="84"/>
      <c r="AS184" s="84"/>
      <c r="AT184" s="84"/>
      <c r="AU184" s="84"/>
      <c r="AV184" s="84"/>
      <c r="AW184" s="84"/>
      <c r="AX184" s="84"/>
      <c r="AY184" s="84"/>
      <c r="AZ184" s="84"/>
      <c r="BA184" s="84"/>
      <c r="BB184" s="84"/>
    </row>
    <row r="185" spans="1:54" s="87" customFormat="1">
      <c r="A185" s="84"/>
      <c r="B185" s="84"/>
      <c r="C185" s="84"/>
      <c r="D185" s="84"/>
      <c r="E185" s="84"/>
      <c r="F185" s="95"/>
      <c r="G185" s="95"/>
      <c r="H185" s="95"/>
      <c r="I185" s="84"/>
      <c r="J185" s="95"/>
      <c r="K185" s="95"/>
      <c r="L185" s="95"/>
      <c r="M185" s="84"/>
      <c r="N185" s="95"/>
      <c r="O185" s="95"/>
      <c r="P185" s="95"/>
      <c r="Q185" s="84"/>
      <c r="R185" s="95"/>
      <c r="S185" s="95"/>
      <c r="T185" s="95"/>
      <c r="U185" s="84"/>
      <c r="V185" s="84"/>
      <c r="W185" s="84"/>
      <c r="X185" s="84"/>
      <c r="Y185" s="84"/>
      <c r="Z185" s="84"/>
      <c r="AA185" s="84"/>
      <c r="AB185" s="84"/>
      <c r="AC185" s="84"/>
      <c r="AD185" s="84"/>
      <c r="AE185" s="84"/>
      <c r="AF185" s="84"/>
      <c r="AG185" s="84"/>
      <c r="AH185" s="84"/>
      <c r="AI185" s="84"/>
      <c r="AJ185" s="84"/>
      <c r="AK185" s="84"/>
      <c r="AL185" s="84"/>
      <c r="AM185" s="84"/>
      <c r="AN185" s="84"/>
      <c r="AO185" s="84"/>
      <c r="AP185" s="84"/>
      <c r="AQ185" s="84"/>
      <c r="AR185" s="84"/>
      <c r="AS185" s="84"/>
      <c r="AT185" s="84"/>
      <c r="AU185" s="84"/>
      <c r="AV185" s="84"/>
      <c r="AW185" s="84"/>
      <c r="AX185" s="84"/>
      <c r="AY185" s="84"/>
      <c r="AZ185" s="84"/>
      <c r="BA185" s="84"/>
      <c r="BB185" s="84"/>
    </row>
    <row r="186" spans="1:54" s="87" customFormat="1">
      <c r="A186" s="84"/>
      <c r="B186" s="84"/>
      <c r="C186" s="84"/>
      <c r="D186" s="84"/>
      <c r="E186" s="84"/>
      <c r="F186" s="95"/>
      <c r="G186" s="95"/>
      <c r="H186" s="95"/>
      <c r="I186" s="84"/>
      <c r="J186" s="95"/>
      <c r="K186" s="95"/>
      <c r="L186" s="95"/>
      <c r="M186" s="84"/>
      <c r="N186" s="95"/>
      <c r="O186" s="95"/>
      <c r="P186" s="95"/>
      <c r="Q186" s="84"/>
      <c r="R186" s="95"/>
      <c r="S186" s="95"/>
      <c r="T186" s="95"/>
      <c r="U186" s="84"/>
      <c r="V186" s="84"/>
      <c r="W186" s="84"/>
      <c r="X186" s="84"/>
      <c r="Y186" s="84"/>
      <c r="Z186" s="84"/>
      <c r="AA186" s="84"/>
      <c r="AB186" s="84"/>
      <c r="AC186" s="84"/>
      <c r="AD186" s="84"/>
      <c r="AE186" s="84"/>
      <c r="AF186" s="84"/>
      <c r="AG186" s="84"/>
      <c r="AH186" s="84"/>
      <c r="AI186" s="84"/>
      <c r="AJ186" s="84"/>
      <c r="AK186" s="84"/>
      <c r="AL186" s="84"/>
      <c r="AM186" s="84"/>
      <c r="AN186" s="84"/>
      <c r="AO186" s="84"/>
      <c r="AP186" s="84"/>
      <c r="AQ186" s="84"/>
      <c r="AR186" s="84"/>
      <c r="AS186" s="84"/>
      <c r="AT186" s="84"/>
      <c r="AU186" s="84"/>
      <c r="AV186" s="84"/>
      <c r="AW186" s="84"/>
      <c r="AX186" s="84"/>
      <c r="AY186" s="84"/>
      <c r="AZ186" s="84"/>
      <c r="BA186" s="84"/>
      <c r="BB186" s="84"/>
    </row>
    <row r="187" spans="1:54" s="87" customFormat="1">
      <c r="A187" s="84"/>
      <c r="B187" s="84"/>
      <c r="C187" s="84"/>
      <c r="D187" s="84"/>
      <c r="E187" s="84"/>
      <c r="F187" s="95"/>
      <c r="G187" s="95"/>
      <c r="H187" s="95"/>
      <c r="I187" s="84"/>
      <c r="J187" s="95"/>
      <c r="K187" s="95"/>
      <c r="L187" s="95"/>
      <c r="M187" s="84"/>
      <c r="N187" s="95"/>
      <c r="O187" s="95"/>
      <c r="P187" s="95"/>
      <c r="Q187" s="84"/>
      <c r="R187" s="95"/>
      <c r="S187" s="95"/>
      <c r="T187" s="95"/>
      <c r="U187" s="84"/>
      <c r="V187" s="84"/>
      <c r="W187" s="84"/>
      <c r="X187" s="84"/>
      <c r="Y187" s="84"/>
      <c r="Z187" s="84"/>
      <c r="AA187" s="84"/>
      <c r="AB187" s="84"/>
      <c r="AC187" s="84"/>
      <c r="AD187" s="84"/>
      <c r="AE187" s="84"/>
      <c r="AF187" s="84"/>
      <c r="AG187" s="84"/>
      <c r="AH187" s="84"/>
      <c r="AI187" s="84"/>
      <c r="AJ187" s="84"/>
      <c r="AK187" s="84"/>
      <c r="AL187" s="84"/>
      <c r="AM187" s="84"/>
      <c r="AN187" s="84"/>
      <c r="AO187" s="84"/>
      <c r="AP187" s="84"/>
      <c r="AQ187" s="84"/>
      <c r="AR187" s="84"/>
      <c r="AS187" s="84"/>
      <c r="AT187" s="84"/>
      <c r="AU187" s="84"/>
      <c r="AV187" s="84"/>
      <c r="AW187" s="84"/>
      <c r="AX187" s="84"/>
      <c r="AY187" s="84"/>
      <c r="AZ187" s="84"/>
      <c r="BA187" s="84"/>
      <c r="BB187" s="84"/>
    </row>
    <row r="188" spans="1:54" s="87" customFormat="1">
      <c r="A188" s="84"/>
      <c r="B188" s="84"/>
      <c r="C188" s="84"/>
      <c r="D188" s="84"/>
      <c r="E188" s="84"/>
      <c r="F188" s="95"/>
      <c r="G188" s="95"/>
      <c r="H188" s="95"/>
      <c r="I188" s="84"/>
      <c r="J188" s="95"/>
      <c r="K188" s="95"/>
      <c r="L188" s="95"/>
      <c r="M188" s="84"/>
      <c r="N188" s="95"/>
      <c r="O188" s="95"/>
      <c r="P188" s="95"/>
      <c r="Q188" s="84"/>
      <c r="R188" s="95"/>
      <c r="S188" s="95"/>
      <c r="T188" s="95"/>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c r="AT188" s="84"/>
      <c r="AU188" s="84"/>
      <c r="AV188" s="84"/>
      <c r="AW188" s="84"/>
      <c r="AX188" s="84"/>
      <c r="AY188" s="84"/>
      <c r="AZ188" s="84"/>
      <c r="BA188" s="84"/>
      <c r="BB188" s="84"/>
    </row>
    <row r="189" spans="1:54" s="87" customFormat="1">
      <c r="A189" s="84"/>
      <c r="B189" s="84"/>
      <c r="C189" s="84"/>
      <c r="D189" s="84"/>
      <c r="E189" s="84"/>
      <c r="F189" s="95"/>
      <c r="G189" s="95"/>
      <c r="H189" s="95"/>
      <c r="I189" s="84"/>
      <c r="J189" s="95"/>
      <c r="K189" s="95"/>
      <c r="L189" s="95"/>
      <c r="M189" s="84"/>
      <c r="N189" s="95"/>
      <c r="O189" s="95"/>
      <c r="P189" s="95"/>
      <c r="Q189" s="84"/>
      <c r="R189" s="95"/>
      <c r="S189" s="95"/>
      <c r="T189" s="95"/>
      <c r="U189" s="84"/>
      <c r="V189" s="84"/>
      <c r="W189" s="84"/>
      <c r="X189" s="84"/>
      <c r="Y189" s="84"/>
      <c r="Z189" s="84"/>
      <c r="AA189" s="84"/>
      <c r="AB189" s="84"/>
      <c r="AC189" s="84"/>
      <c r="AD189" s="84"/>
      <c r="AE189" s="84"/>
      <c r="AF189" s="84"/>
      <c r="AG189" s="84"/>
      <c r="AH189" s="84"/>
      <c r="AI189" s="84"/>
      <c r="AJ189" s="84"/>
      <c r="AK189" s="84"/>
      <c r="AL189" s="84"/>
      <c r="AM189" s="84"/>
      <c r="AN189" s="84"/>
      <c r="AO189" s="84"/>
      <c r="AP189" s="84"/>
      <c r="AQ189" s="84"/>
      <c r="AR189" s="84"/>
      <c r="AS189" s="84"/>
      <c r="AT189" s="84"/>
      <c r="AU189" s="84"/>
      <c r="AV189" s="84"/>
      <c r="AW189" s="84"/>
      <c r="AX189" s="84"/>
      <c r="AY189" s="84"/>
      <c r="AZ189" s="84"/>
      <c r="BA189" s="84"/>
      <c r="BB189" s="84"/>
    </row>
    <row r="190" spans="1:54" s="87" customFormat="1">
      <c r="A190" s="84"/>
      <c r="B190" s="84"/>
      <c r="C190" s="84"/>
      <c r="D190" s="84"/>
      <c r="E190" s="84"/>
      <c r="F190" s="95"/>
      <c r="G190" s="95"/>
      <c r="H190" s="95"/>
      <c r="I190" s="84"/>
      <c r="J190" s="95"/>
      <c r="K190" s="95"/>
      <c r="L190" s="95"/>
      <c r="M190" s="84"/>
      <c r="N190" s="95"/>
      <c r="O190" s="95"/>
      <c r="P190" s="95"/>
      <c r="Q190" s="84"/>
      <c r="R190" s="95"/>
      <c r="S190" s="95"/>
      <c r="T190" s="95"/>
      <c r="U190" s="84"/>
      <c r="V190" s="84"/>
      <c r="W190" s="84"/>
      <c r="X190" s="84"/>
      <c r="Y190" s="84"/>
      <c r="Z190" s="84"/>
      <c r="AA190" s="84"/>
      <c r="AB190" s="84"/>
      <c r="AC190" s="84"/>
      <c r="AD190" s="84"/>
      <c r="AE190" s="84"/>
      <c r="AF190" s="84"/>
      <c r="AG190" s="84"/>
      <c r="AH190" s="84"/>
      <c r="AI190" s="84"/>
      <c r="AJ190" s="84"/>
      <c r="AK190" s="84"/>
      <c r="AL190" s="84"/>
      <c r="AM190" s="84"/>
      <c r="AN190" s="84"/>
      <c r="AO190" s="84"/>
      <c r="AP190" s="84"/>
      <c r="AQ190" s="84"/>
      <c r="AR190" s="84"/>
      <c r="AS190" s="84"/>
      <c r="AT190" s="84"/>
      <c r="AU190" s="84"/>
      <c r="AV190" s="84"/>
      <c r="AW190" s="84"/>
      <c r="AX190" s="84"/>
      <c r="AY190" s="84"/>
      <c r="AZ190" s="84"/>
      <c r="BA190" s="84"/>
      <c r="BB190" s="84"/>
    </row>
    <row r="191" spans="1:54" s="87" customFormat="1">
      <c r="A191" s="84"/>
      <c r="B191" s="84"/>
      <c r="C191" s="84"/>
      <c r="D191" s="84"/>
      <c r="E191" s="84"/>
      <c r="F191" s="95"/>
      <c r="G191" s="95"/>
      <c r="H191" s="95"/>
      <c r="I191" s="84"/>
      <c r="J191" s="95"/>
      <c r="K191" s="95"/>
      <c r="L191" s="95"/>
      <c r="M191" s="84"/>
      <c r="N191" s="95"/>
      <c r="O191" s="95"/>
      <c r="P191" s="95"/>
      <c r="Q191" s="84"/>
      <c r="R191" s="95"/>
      <c r="S191" s="95"/>
      <c r="T191" s="95"/>
      <c r="U191" s="84"/>
      <c r="V191" s="84"/>
      <c r="W191" s="84"/>
      <c r="X191" s="84"/>
      <c r="Y191" s="84"/>
      <c r="Z191" s="84"/>
      <c r="AA191" s="84"/>
      <c r="AB191" s="84"/>
      <c r="AC191" s="84"/>
      <c r="AD191" s="84"/>
      <c r="AE191" s="84"/>
      <c r="AF191" s="84"/>
      <c r="AG191" s="84"/>
      <c r="AH191" s="84"/>
      <c r="AI191" s="84"/>
      <c r="AJ191" s="84"/>
      <c r="AK191" s="84"/>
      <c r="AL191" s="84"/>
      <c r="AM191" s="84"/>
      <c r="AN191" s="84"/>
      <c r="AO191" s="84"/>
      <c r="AP191" s="84"/>
      <c r="AQ191" s="84"/>
      <c r="AR191" s="84"/>
      <c r="AS191" s="84"/>
      <c r="AT191" s="84"/>
      <c r="AU191" s="84"/>
      <c r="AV191" s="84"/>
      <c r="AW191" s="84"/>
      <c r="AX191" s="84"/>
      <c r="AY191" s="84"/>
      <c r="AZ191" s="84"/>
      <c r="BA191" s="84"/>
      <c r="BB191" s="84"/>
    </row>
    <row r="192" spans="1:54" s="87" customFormat="1">
      <c r="A192" s="84"/>
      <c r="B192" s="84"/>
      <c r="C192" s="84"/>
      <c r="D192" s="84"/>
      <c r="E192" s="84"/>
      <c r="F192" s="95"/>
      <c r="G192" s="95"/>
      <c r="H192" s="95"/>
      <c r="I192" s="84"/>
      <c r="J192" s="95"/>
      <c r="K192" s="95"/>
      <c r="L192" s="95"/>
      <c r="M192" s="84"/>
      <c r="N192" s="95"/>
      <c r="O192" s="95"/>
      <c r="P192" s="95"/>
      <c r="Q192" s="84"/>
      <c r="R192" s="95"/>
      <c r="S192" s="95"/>
      <c r="T192" s="95"/>
      <c r="U192" s="84"/>
      <c r="V192" s="84"/>
      <c r="W192" s="84"/>
      <c r="X192" s="84"/>
      <c r="Y192" s="84"/>
      <c r="Z192" s="84"/>
      <c r="AA192" s="84"/>
      <c r="AB192" s="84"/>
      <c r="AC192" s="84"/>
      <c r="AD192" s="84"/>
      <c r="AE192" s="84"/>
      <c r="AF192" s="84"/>
      <c r="AG192" s="84"/>
      <c r="AH192" s="84"/>
      <c r="AI192" s="84"/>
      <c r="AJ192" s="84"/>
      <c r="AK192" s="84"/>
      <c r="AL192" s="84"/>
      <c r="AM192" s="84"/>
      <c r="AN192" s="84"/>
      <c r="AO192" s="84"/>
      <c r="AP192" s="84"/>
      <c r="AQ192" s="84"/>
      <c r="AR192" s="84"/>
      <c r="AS192" s="84"/>
      <c r="AT192" s="84"/>
      <c r="AU192" s="84"/>
      <c r="AV192" s="84"/>
      <c r="AW192" s="84"/>
      <c r="AX192" s="84"/>
      <c r="AY192" s="84"/>
      <c r="AZ192" s="84"/>
      <c r="BA192" s="84"/>
      <c r="BB192" s="84"/>
    </row>
    <row r="193" spans="1:54" s="87" customFormat="1">
      <c r="A193" s="84"/>
      <c r="B193" s="84"/>
      <c r="C193" s="84"/>
      <c r="D193" s="84"/>
      <c r="E193" s="84"/>
      <c r="F193" s="95"/>
      <c r="G193" s="95"/>
      <c r="H193" s="95"/>
      <c r="I193" s="84"/>
      <c r="J193" s="95"/>
      <c r="K193" s="95"/>
      <c r="L193" s="95"/>
      <c r="M193" s="84"/>
      <c r="N193" s="95"/>
      <c r="O193" s="95"/>
      <c r="P193" s="95"/>
      <c r="Q193" s="84"/>
      <c r="R193" s="95"/>
      <c r="S193" s="95"/>
      <c r="T193" s="95"/>
      <c r="U193" s="84"/>
      <c r="V193" s="84"/>
      <c r="W193" s="84"/>
      <c r="X193" s="84"/>
      <c r="Y193" s="84"/>
      <c r="Z193" s="84"/>
      <c r="AA193" s="84"/>
      <c r="AB193" s="84"/>
      <c r="AC193" s="84"/>
      <c r="AD193" s="84"/>
      <c r="AE193" s="84"/>
      <c r="AF193" s="84"/>
      <c r="AG193" s="84"/>
      <c r="AH193" s="84"/>
      <c r="AI193" s="84"/>
      <c r="AJ193" s="84"/>
      <c r="AK193" s="84"/>
      <c r="AL193" s="84"/>
      <c r="AM193" s="84"/>
      <c r="AN193" s="84"/>
      <c r="AO193" s="84"/>
      <c r="AP193" s="84"/>
      <c r="AQ193" s="84"/>
      <c r="AR193" s="84"/>
      <c r="AS193" s="84"/>
      <c r="AT193" s="84"/>
      <c r="AU193" s="84"/>
      <c r="AV193" s="84"/>
      <c r="AW193" s="84"/>
      <c r="AX193" s="84"/>
      <c r="AY193" s="84"/>
      <c r="AZ193" s="84"/>
      <c r="BA193" s="84"/>
      <c r="BB193" s="84"/>
    </row>
    <row r="194" spans="1:54" s="87" customFormat="1">
      <c r="A194" s="84"/>
      <c r="B194" s="84"/>
      <c r="C194" s="84"/>
      <c r="D194" s="84"/>
      <c r="E194" s="84"/>
      <c r="F194" s="95"/>
      <c r="G194" s="95"/>
      <c r="H194" s="95"/>
      <c r="I194" s="84"/>
      <c r="J194" s="95"/>
      <c r="K194" s="95"/>
      <c r="L194" s="95"/>
      <c r="M194" s="84"/>
      <c r="N194" s="95"/>
      <c r="O194" s="95"/>
      <c r="P194" s="95"/>
      <c r="Q194" s="84"/>
      <c r="R194" s="95"/>
      <c r="S194" s="95"/>
      <c r="T194" s="95"/>
      <c r="U194" s="84"/>
      <c r="V194" s="84"/>
      <c r="W194" s="84"/>
      <c r="X194" s="84"/>
      <c r="Y194" s="84"/>
      <c r="Z194" s="84"/>
      <c r="AA194" s="84"/>
      <c r="AB194" s="84"/>
      <c r="AC194" s="84"/>
      <c r="AD194" s="84"/>
      <c r="AE194" s="84"/>
      <c r="AF194" s="84"/>
      <c r="AG194" s="84"/>
      <c r="AH194" s="84"/>
      <c r="AI194" s="84"/>
      <c r="AJ194" s="84"/>
      <c r="AK194" s="84"/>
      <c r="AL194" s="84"/>
      <c r="AM194" s="84"/>
      <c r="AN194" s="84"/>
      <c r="AO194" s="84"/>
      <c r="AP194" s="84"/>
      <c r="AQ194" s="84"/>
      <c r="AR194" s="84"/>
      <c r="AS194" s="84"/>
      <c r="AT194" s="84"/>
      <c r="AU194" s="84"/>
      <c r="AV194" s="84"/>
      <c r="AW194" s="84"/>
      <c r="AX194" s="84"/>
      <c r="AY194" s="84"/>
      <c r="AZ194" s="84"/>
      <c r="BA194" s="84"/>
      <c r="BB194" s="84"/>
    </row>
    <row r="195" spans="1:54" s="87" customFormat="1">
      <c r="A195" s="84"/>
      <c r="B195" s="84"/>
      <c r="C195" s="84"/>
      <c r="D195" s="84"/>
      <c r="E195" s="84"/>
      <c r="F195" s="95"/>
      <c r="G195" s="95"/>
      <c r="H195" s="95"/>
      <c r="I195" s="84"/>
      <c r="J195" s="95"/>
      <c r="K195" s="95"/>
      <c r="L195" s="95"/>
      <c r="M195" s="84"/>
      <c r="N195" s="95"/>
      <c r="O195" s="95"/>
      <c r="P195" s="95"/>
      <c r="Q195" s="84"/>
      <c r="R195" s="95"/>
      <c r="S195" s="95"/>
      <c r="T195" s="95"/>
      <c r="U195" s="84"/>
      <c r="V195" s="84"/>
      <c r="W195" s="84"/>
      <c r="X195" s="84"/>
      <c r="Y195" s="84"/>
      <c r="Z195" s="84"/>
      <c r="AA195" s="84"/>
      <c r="AB195" s="84"/>
      <c r="AC195" s="84"/>
      <c r="AD195" s="84"/>
      <c r="AE195" s="84"/>
      <c r="AF195" s="84"/>
      <c r="AG195" s="84"/>
      <c r="AH195" s="84"/>
      <c r="AI195" s="84"/>
      <c r="AJ195" s="84"/>
      <c r="AK195" s="84"/>
      <c r="AL195" s="84"/>
      <c r="AM195" s="84"/>
      <c r="AN195" s="84"/>
      <c r="AO195" s="84"/>
      <c r="AP195" s="84"/>
      <c r="AQ195" s="84"/>
      <c r="AR195" s="84"/>
      <c r="AS195" s="84"/>
      <c r="AT195" s="84"/>
      <c r="AU195" s="84"/>
      <c r="AV195" s="84"/>
      <c r="AW195" s="84"/>
      <c r="AX195" s="84"/>
      <c r="AY195" s="84"/>
      <c r="AZ195" s="84"/>
      <c r="BA195" s="84"/>
      <c r="BB195" s="84"/>
    </row>
    <row r="196" spans="1:54" s="87" customFormat="1">
      <c r="A196" s="84"/>
      <c r="B196" s="84"/>
      <c r="C196" s="84"/>
      <c r="D196" s="84"/>
      <c r="E196" s="84"/>
      <c r="F196" s="95"/>
      <c r="G196" s="95"/>
      <c r="H196" s="95"/>
      <c r="I196" s="84"/>
      <c r="J196" s="95"/>
      <c r="K196" s="95"/>
      <c r="L196" s="95"/>
      <c r="M196" s="84"/>
      <c r="N196" s="95"/>
      <c r="O196" s="95"/>
      <c r="P196" s="95"/>
      <c r="Q196" s="84"/>
      <c r="R196" s="95"/>
      <c r="S196" s="95"/>
      <c r="T196" s="95"/>
      <c r="U196" s="84"/>
      <c r="V196" s="84"/>
      <c r="W196" s="84"/>
      <c r="X196" s="84"/>
      <c r="Y196" s="84"/>
      <c r="Z196" s="84"/>
      <c r="AA196" s="84"/>
      <c r="AB196" s="84"/>
      <c r="AC196" s="84"/>
      <c r="AD196" s="84"/>
      <c r="AE196" s="84"/>
      <c r="AF196" s="84"/>
      <c r="AG196" s="84"/>
      <c r="AH196" s="84"/>
      <c r="AI196" s="84"/>
      <c r="AJ196" s="84"/>
      <c r="AK196" s="84"/>
      <c r="AL196" s="84"/>
      <c r="AM196" s="84"/>
      <c r="AN196" s="84"/>
      <c r="AO196" s="84"/>
      <c r="AP196" s="84"/>
      <c r="AQ196" s="84"/>
      <c r="AR196" s="84"/>
      <c r="AS196" s="84"/>
      <c r="AT196" s="84"/>
      <c r="AU196" s="84"/>
      <c r="AV196" s="84"/>
      <c r="AW196" s="84"/>
      <c r="AX196" s="84"/>
      <c r="AY196" s="84"/>
      <c r="AZ196" s="84"/>
      <c r="BA196" s="84"/>
      <c r="BB196" s="84"/>
    </row>
    <row r="197" spans="1:54" s="87" customFormat="1">
      <c r="A197" s="84"/>
      <c r="B197" s="84"/>
      <c r="C197" s="84"/>
      <c r="D197" s="84"/>
      <c r="E197" s="84"/>
      <c r="F197" s="95"/>
      <c r="G197" s="95"/>
      <c r="H197" s="95"/>
      <c r="I197" s="84"/>
      <c r="J197" s="95"/>
      <c r="K197" s="95"/>
      <c r="L197" s="95"/>
      <c r="M197" s="84"/>
      <c r="N197" s="95"/>
      <c r="O197" s="95"/>
      <c r="P197" s="95"/>
      <c r="Q197" s="84"/>
      <c r="R197" s="95"/>
      <c r="S197" s="95"/>
      <c r="T197" s="95"/>
      <c r="U197" s="84"/>
      <c r="V197" s="84"/>
      <c r="W197" s="84"/>
      <c r="X197" s="84"/>
      <c r="Y197" s="84"/>
      <c r="Z197" s="84"/>
      <c r="AA197" s="84"/>
      <c r="AB197" s="84"/>
      <c r="AC197" s="84"/>
      <c r="AD197" s="84"/>
      <c r="AE197" s="84"/>
      <c r="AF197" s="84"/>
      <c r="AG197" s="84"/>
      <c r="AH197" s="84"/>
      <c r="AI197" s="84"/>
      <c r="AJ197" s="84"/>
      <c r="AK197" s="84"/>
      <c r="AL197" s="84"/>
      <c r="AM197" s="84"/>
      <c r="AN197" s="84"/>
      <c r="AO197" s="84"/>
      <c r="AP197" s="84"/>
      <c r="AQ197" s="84"/>
      <c r="AR197" s="84"/>
      <c r="AS197" s="84"/>
      <c r="AT197" s="84"/>
      <c r="AU197" s="84"/>
      <c r="AV197" s="84"/>
      <c r="AW197" s="84"/>
      <c r="AX197" s="84"/>
      <c r="AY197" s="84"/>
      <c r="AZ197" s="84"/>
      <c r="BA197" s="84"/>
      <c r="BB197" s="84"/>
    </row>
    <row r="198" spans="1:54" s="87" customFormat="1">
      <c r="A198" s="84"/>
      <c r="B198" s="84"/>
      <c r="C198" s="84"/>
      <c r="D198" s="84"/>
      <c r="E198" s="84"/>
      <c r="F198" s="95"/>
      <c r="G198" s="95"/>
      <c r="H198" s="95"/>
      <c r="I198" s="84"/>
      <c r="J198" s="95"/>
      <c r="K198" s="95"/>
      <c r="L198" s="95"/>
      <c r="M198" s="84"/>
      <c r="N198" s="95"/>
      <c r="O198" s="95"/>
      <c r="P198" s="95"/>
      <c r="Q198" s="84"/>
      <c r="R198" s="95"/>
      <c r="S198" s="95"/>
      <c r="T198" s="95"/>
      <c r="U198" s="84"/>
      <c r="V198" s="84"/>
      <c r="W198" s="84"/>
      <c r="X198" s="84"/>
      <c r="Y198" s="84"/>
      <c r="Z198" s="84"/>
      <c r="AA198" s="84"/>
      <c r="AB198" s="84"/>
      <c r="AC198" s="84"/>
      <c r="AD198" s="84"/>
      <c r="AE198" s="84"/>
      <c r="AF198" s="84"/>
      <c r="AG198" s="84"/>
      <c r="AH198" s="84"/>
      <c r="AI198" s="84"/>
      <c r="AJ198" s="84"/>
      <c r="AK198" s="84"/>
      <c r="AL198" s="84"/>
      <c r="AM198" s="84"/>
      <c r="AN198" s="84"/>
      <c r="AO198" s="84"/>
      <c r="AP198" s="84"/>
      <c r="AQ198" s="84"/>
      <c r="AR198" s="84"/>
      <c r="AS198" s="84"/>
      <c r="AT198" s="84"/>
      <c r="AU198" s="84"/>
      <c r="AV198" s="84"/>
      <c r="AW198" s="84"/>
      <c r="AX198" s="84"/>
      <c r="AY198" s="84"/>
      <c r="AZ198" s="84"/>
      <c r="BA198" s="84"/>
      <c r="BB198" s="84"/>
    </row>
    <row r="199" spans="1:54" s="87" customFormat="1">
      <c r="A199" s="84"/>
      <c r="B199" s="84"/>
      <c r="C199" s="84"/>
      <c r="D199" s="84"/>
      <c r="E199" s="84"/>
      <c r="F199" s="95"/>
      <c r="G199" s="95"/>
      <c r="H199" s="95"/>
      <c r="I199" s="84"/>
      <c r="J199" s="95"/>
      <c r="K199" s="95"/>
      <c r="L199" s="95"/>
      <c r="M199" s="84"/>
      <c r="N199" s="95"/>
      <c r="O199" s="95"/>
      <c r="P199" s="95"/>
      <c r="Q199" s="84"/>
      <c r="R199" s="95"/>
      <c r="S199" s="95"/>
      <c r="T199" s="95"/>
      <c r="U199" s="84"/>
      <c r="V199" s="84"/>
      <c r="W199" s="84"/>
      <c r="X199" s="84"/>
      <c r="Y199" s="84"/>
      <c r="Z199" s="84"/>
      <c r="AA199" s="84"/>
      <c r="AB199" s="84"/>
      <c r="AC199" s="84"/>
      <c r="AD199" s="84"/>
      <c r="AE199" s="84"/>
      <c r="AF199" s="84"/>
      <c r="AG199" s="84"/>
      <c r="AH199" s="84"/>
      <c r="AI199" s="84"/>
      <c r="AJ199" s="84"/>
      <c r="AK199" s="84"/>
      <c r="AL199" s="84"/>
      <c r="AM199" s="84"/>
      <c r="AN199" s="84"/>
      <c r="AO199" s="84"/>
      <c r="AP199" s="84"/>
      <c r="AQ199" s="84"/>
      <c r="AR199" s="84"/>
      <c r="AS199" s="84"/>
      <c r="AT199" s="84"/>
      <c r="AU199" s="84"/>
      <c r="AV199" s="84"/>
      <c r="AW199" s="84"/>
      <c r="AX199" s="84"/>
      <c r="AY199" s="84"/>
      <c r="AZ199" s="84"/>
      <c r="BA199" s="84"/>
      <c r="BB199" s="84"/>
    </row>
    <row r="200" spans="1:54" s="87" customFormat="1">
      <c r="A200" s="84"/>
      <c r="B200" s="84"/>
      <c r="C200" s="84"/>
      <c r="D200" s="84"/>
      <c r="E200" s="84"/>
      <c r="F200" s="95"/>
      <c r="G200" s="95"/>
      <c r="H200" s="95"/>
      <c r="I200" s="84"/>
      <c r="J200" s="95"/>
      <c r="K200" s="95"/>
      <c r="L200" s="95"/>
      <c r="M200" s="84"/>
      <c r="N200" s="95"/>
      <c r="O200" s="95"/>
      <c r="P200" s="95"/>
      <c r="Q200" s="84"/>
      <c r="R200" s="95"/>
      <c r="S200" s="95"/>
      <c r="T200" s="95"/>
      <c r="U200" s="84"/>
      <c r="V200" s="84"/>
      <c r="W200" s="84"/>
      <c r="X200" s="84"/>
      <c r="Y200" s="84"/>
      <c r="Z200" s="84"/>
      <c r="AA200" s="84"/>
      <c r="AB200" s="84"/>
      <c r="AC200" s="84"/>
      <c r="AD200" s="84"/>
      <c r="AE200" s="84"/>
      <c r="AF200" s="84"/>
      <c r="AG200" s="84"/>
      <c r="AH200" s="84"/>
      <c r="AI200" s="84"/>
      <c r="AJ200" s="84"/>
      <c r="AK200" s="84"/>
      <c r="AL200" s="84"/>
      <c r="AM200" s="84"/>
      <c r="AN200" s="84"/>
      <c r="AO200" s="84"/>
      <c r="AP200" s="84"/>
      <c r="AQ200" s="84"/>
      <c r="AR200" s="84"/>
      <c r="AS200" s="84"/>
      <c r="AT200" s="84"/>
      <c r="AU200" s="84"/>
      <c r="AV200" s="84"/>
      <c r="AW200" s="84"/>
      <c r="AX200" s="84"/>
      <c r="AY200" s="84"/>
      <c r="AZ200" s="84"/>
      <c r="BA200" s="84"/>
      <c r="BB200" s="84"/>
    </row>
    <row r="201" spans="1:54" s="87" customFormat="1">
      <c r="A201" s="84"/>
      <c r="B201" s="84"/>
      <c r="C201" s="84"/>
      <c r="D201" s="84"/>
      <c r="E201" s="84"/>
      <c r="F201" s="95"/>
      <c r="G201" s="95"/>
      <c r="H201" s="95"/>
      <c r="I201" s="84"/>
      <c r="J201" s="95"/>
      <c r="K201" s="95"/>
      <c r="L201" s="95"/>
      <c r="M201" s="84"/>
      <c r="N201" s="95"/>
      <c r="O201" s="95"/>
      <c r="P201" s="95"/>
      <c r="Q201" s="84"/>
      <c r="R201" s="95"/>
      <c r="S201" s="95"/>
      <c r="T201" s="95"/>
      <c r="U201" s="84"/>
      <c r="V201" s="84"/>
      <c r="W201" s="84"/>
      <c r="X201" s="84"/>
      <c r="Y201" s="84"/>
      <c r="Z201" s="84"/>
      <c r="AA201" s="84"/>
      <c r="AB201" s="84"/>
      <c r="AC201" s="84"/>
      <c r="AD201" s="84"/>
      <c r="AE201" s="84"/>
      <c r="AF201" s="84"/>
      <c r="AG201" s="84"/>
      <c r="AH201" s="84"/>
      <c r="AI201" s="84"/>
      <c r="AJ201" s="84"/>
      <c r="AK201" s="84"/>
      <c r="AL201" s="84"/>
      <c r="AM201" s="84"/>
      <c r="AN201" s="84"/>
      <c r="AO201" s="84"/>
      <c r="AP201" s="84"/>
      <c r="AQ201" s="84"/>
      <c r="AR201" s="84"/>
      <c r="AS201" s="84"/>
      <c r="AT201" s="84"/>
      <c r="AU201" s="84"/>
      <c r="AV201" s="84"/>
      <c r="AW201" s="84"/>
      <c r="AX201" s="84"/>
      <c r="AY201" s="84"/>
      <c r="AZ201" s="84"/>
      <c r="BA201" s="84"/>
      <c r="BB201" s="84"/>
    </row>
    <row r="202" spans="1:54" s="87" customFormat="1">
      <c r="A202" s="84"/>
      <c r="B202" s="84"/>
      <c r="C202" s="84"/>
      <c r="D202" s="84"/>
      <c r="E202" s="84"/>
      <c r="F202" s="95"/>
      <c r="G202" s="95"/>
      <c r="H202" s="95"/>
      <c r="I202" s="84"/>
      <c r="J202" s="95"/>
      <c r="K202" s="95"/>
      <c r="L202" s="95"/>
      <c r="M202" s="84"/>
      <c r="N202" s="95"/>
      <c r="O202" s="95"/>
      <c r="P202" s="95"/>
      <c r="Q202" s="84"/>
      <c r="R202" s="95"/>
      <c r="S202" s="95"/>
      <c r="T202" s="95"/>
      <c r="U202" s="84"/>
      <c r="V202" s="84"/>
      <c r="W202" s="84"/>
      <c r="X202" s="84"/>
      <c r="Y202" s="84"/>
      <c r="Z202" s="84"/>
      <c r="AA202" s="84"/>
      <c r="AB202" s="84"/>
      <c r="AC202" s="84"/>
      <c r="AD202" s="84"/>
      <c r="AE202" s="84"/>
      <c r="AF202" s="84"/>
      <c r="AG202" s="84"/>
      <c r="AH202" s="84"/>
      <c r="AI202" s="84"/>
      <c r="AJ202" s="84"/>
      <c r="AK202" s="84"/>
      <c r="AL202" s="84"/>
      <c r="AM202" s="84"/>
      <c r="AN202" s="84"/>
      <c r="AO202" s="84"/>
      <c r="AP202" s="84"/>
      <c r="AQ202" s="84"/>
      <c r="AR202" s="84"/>
      <c r="AS202" s="84"/>
      <c r="AT202" s="84"/>
      <c r="AU202" s="84"/>
      <c r="AV202" s="84"/>
      <c r="AW202" s="84"/>
      <c r="AX202" s="84"/>
      <c r="AY202" s="84"/>
      <c r="AZ202" s="84"/>
      <c r="BA202" s="84"/>
      <c r="BB202" s="84"/>
    </row>
    <row r="203" spans="1:54" s="87" customFormat="1">
      <c r="A203" s="84"/>
      <c r="B203" s="84"/>
      <c r="C203" s="84"/>
      <c r="D203" s="84"/>
      <c r="E203" s="84"/>
      <c r="F203" s="95"/>
      <c r="G203" s="95"/>
      <c r="H203" s="95"/>
      <c r="I203" s="84"/>
      <c r="J203" s="95"/>
      <c r="K203" s="95"/>
      <c r="L203" s="95"/>
      <c r="M203" s="84"/>
      <c r="N203" s="95"/>
      <c r="O203" s="95"/>
      <c r="P203" s="95"/>
      <c r="Q203" s="84"/>
      <c r="R203" s="95"/>
      <c r="S203" s="95"/>
      <c r="T203" s="95"/>
      <c r="U203" s="84"/>
      <c r="V203" s="84"/>
      <c r="W203" s="84"/>
      <c r="X203" s="84"/>
      <c r="Y203" s="84"/>
      <c r="Z203" s="84"/>
      <c r="AA203" s="84"/>
      <c r="AB203" s="84"/>
      <c r="AC203" s="84"/>
      <c r="AD203" s="84"/>
      <c r="AE203" s="84"/>
      <c r="AF203" s="84"/>
      <c r="AG203" s="84"/>
      <c r="AH203" s="84"/>
      <c r="AI203" s="84"/>
      <c r="AJ203" s="84"/>
      <c r="AK203" s="84"/>
      <c r="AL203" s="84"/>
      <c r="AM203" s="84"/>
      <c r="AN203" s="84"/>
      <c r="AO203" s="84"/>
      <c r="AP203" s="84"/>
      <c r="AQ203" s="84"/>
      <c r="AR203" s="84"/>
      <c r="AS203" s="84"/>
      <c r="AT203" s="84"/>
      <c r="AU203" s="84"/>
      <c r="AV203" s="84"/>
      <c r="AW203" s="84"/>
      <c r="AX203" s="84"/>
      <c r="AY203" s="84"/>
      <c r="AZ203" s="84"/>
      <c r="BA203" s="84"/>
      <c r="BB203" s="84"/>
    </row>
    <row r="204" spans="1:54" s="87" customFormat="1">
      <c r="A204" s="84"/>
      <c r="B204" s="84"/>
      <c r="C204" s="84"/>
      <c r="D204" s="84"/>
      <c r="E204" s="84"/>
      <c r="F204" s="95"/>
      <c r="G204" s="95"/>
      <c r="H204" s="95"/>
      <c r="I204" s="84"/>
      <c r="J204" s="95"/>
      <c r="K204" s="95"/>
      <c r="L204" s="95"/>
      <c r="M204" s="84"/>
      <c r="N204" s="95"/>
      <c r="O204" s="95"/>
      <c r="P204" s="95"/>
      <c r="Q204" s="84"/>
      <c r="R204" s="95"/>
      <c r="S204" s="95"/>
      <c r="T204" s="95"/>
      <c r="U204" s="84"/>
      <c r="V204" s="84"/>
      <c r="W204" s="84"/>
      <c r="X204" s="84"/>
      <c r="Y204" s="84"/>
      <c r="Z204" s="84"/>
      <c r="AA204" s="84"/>
      <c r="AB204" s="84"/>
      <c r="AC204" s="84"/>
      <c r="AD204" s="84"/>
      <c r="AE204" s="84"/>
      <c r="AF204" s="84"/>
      <c r="AG204" s="84"/>
      <c r="AH204" s="84"/>
      <c r="AI204" s="84"/>
      <c r="AJ204" s="84"/>
      <c r="AK204" s="84"/>
      <c r="AL204" s="84"/>
      <c r="AM204" s="84"/>
      <c r="AN204" s="84"/>
      <c r="AO204" s="84"/>
      <c r="AP204" s="84"/>
      <c r="AQ204" s="84"/>
      <c r="AR204" s="84"/>
      <c r="AS204" s="84"/>
      <c r="AT204" s="84"/>
      <c r="AU204" s="84"/>
      <c r="AV204" s="84"/>
      <c r="AW204" s="84"/>
      <c r="AX204" s="84"/>
      <c r="AY204" s="84"/>
      <c r="AZ204" s="84"/>
      <c r="BA204" s="84"/>
      <c r="BB204" s="84"/>
    </row>
    <row r="205" spans="1:54" s="87" customFormat="1">
      <c r="A205" s="84"/>
      <c r="B205" s="84"/>
      <c r="C205" s="84"/>
      <c r="D205" s="84"/>
      <c r="E205" s="84"/>
      <c r="F205" s="95"/>
      <c r="G205" s="95"/>
      <c r="H205" s="95"/>
      <c r="I205" s="84"/>
      <c r="J205" s="95"/>
      <c r="K205" s="95"/>
      <c r="L205" s="95"/>
      <c r="M205" s="84"/>
      <c r="N205" s="95"/>
      <c r="O205" s="95"/>
      <c r="P205" s="95"/>
      <c r="Q205" s="84"/>
      <c r="R205" s="95"/>
      <c r="S205" s="95"/>
      <c r="T205" s="95"/>
      <c r="U205" s="84"/>
      <c r="V205" s="84"/>
      <c r="W205" s="84"/>
      <c r="X205" s="84"/>
      <c r="Y205" s="84"/>
      <c r="Z205" s="84"/>
      <c r="AA205" s="84"/>
      <c r="AB205" s="84"/>
      <c r="AC205" s="84"/>
      <c r="AD205" s="84"/>
      <c r="AE205" s="84"/>
      <c r="AF205" s="84"/>
      <c r="AG205" s="84"/>
      <c r="AH205" s="84"/>
      <c r="AI205" s="84"/>
      <c r="AJ205" s="84"/>
      <c r="AK205" s="84"/>
      <c r="AL205" s="84"/>
      <c r="AM205" s="84"/>
      <c r="AN205" s="84"/>
      <c r="AO205" s="84"/>
      <c r="AP205" s="84"/>
      <c r="AQ205" s="84"/>
      <c r="AR205" s="84"/>
      <c r="AS205" s="84"/>
      <c r="AT205" s="84"/>
      <c r="AU205" s="84"/>
      <c r="AV205" s="84"/>
      <c r="AW205" s="84"/>
      <c r="AX205" s="84"/>
      <c r="AY205" s="84"/>
      <c r="AZ205" s="84"/>
      <c r="BA205" s="84"/>
      <c r="BB205" s="84"/>
    </row>
    <row r="206" spans="1:54" s="87" customFormat="1">
      <c r="A206" s="84"/>
      <c r="B206" s="84"/>
      <c r="C206" s="84"/>
      <c r="D206" s="84"/>
      <c r="E206" s="84"/>
      <c r="F206" s="95"/>
      <c r="G206" s="95"/>
      <c r="H206" s="95"/>
      <c r="I206" s="84"/>
      <c r="J206" s="95"/>
      <c r="K206" s="95"/>
      <c r="L206" s="95"/>
      <c r="M206" s="84"/>
      <c r="N206" s="95"/>
      <c r="O206" s="95"/>
      <c r="P206" s="95"/>
      <c r="Q206" s="84"/>
      <c r="R206" s="95"/>
      <c r="S206" s="95"/>
      <c r="T206" s="95"/>
      <c r="U206" s="84"/>
      <c r="V206" s="84"/>
      <c r="W206" s="84"/>
      <c r="X206" s="84"/>
      <c r="Y206" s="84"/>
      <c r="Z206" s="84"/>
      <c r="AA206" s="84"/>
      <c r="AB206" s="84"/>
      <c r="AC206" s="84"/>
      <c r="AD206" s="84"/>
      <c r="AE206" s="84"/>
      <c r="AF206" s="84"/>
      <c r="AG206" s="84"/>
      <c r="AH206" s="84"/>
      <c r="AI206" s="84"/>
      <c r="AJ206" s="84"/>
      <c r="AK206" s="84"/>
      <c r="AL206" s="84"/>
      <c r="AM206" s="84"/>
      <c r="AN206" s="84"/>
      <c r="AO206" s="84"/>
      <c r="AP206" s="84"/>
      <c r="AQ206" s="84"/>
      <c r="AR206" s="84"/>
      <c r="AS206" s="84"/>
      <c r="AT206" s="84"/>
      <c r="AU206" s="84"/>
      <c r="AV206" s="84"/>
      <c r="AW206" s="84"/>
      <c r="AX206" s="84"/>
      <c r="AY206" s="84"/>
      <c r="AZ206" s="84"/>
      <c r="BA206" s="84"/>
      <c r="BB206" s="84"/>
    </row>
    <row r="207" spans="1:54" s="87" customFormat="1">
      <c r="A207" s="84"/>
      <c r="B207" s="84"/>
      <c r="C207" s="84"/>
      <c r="D207" s="84"/>
      <c r="E207" s="84"/>
      <c r="F207" s="95"/>
      <c r="G207" s="95"/>
      <c r="H207" s="95"/>
      <c r="I207" s="84"/>
      <c r="J207" s="95"/>
      <c r="K207" s="95"/>
      <c r="L207" s="95"/>
      <c r="M207" s="84"/>
      <c r="N207" s="95"/>
      <c r="O207" s="95"/>
      <c r="P207" s="95"/>
      <c r="Q207" s="84"/>
      <c r="R207" s="95"/>
      <c r="S207" s="95"/>
      <c r="T207" s="95"/>
      <c r="U207" s="84"/>
      <c r="V207" s="84"/>
      <c r="W207" s="84"/>
      <c r="X207" s="84"/>
      <c r="Y207" s="84"/>
      <c r="Z207" s="84"/>
      <c r="AA207" s="84"/>
      <c r="AB207" s="84"/>
      <c r="AC207" s="84"/>
      <c r="AD207" s="84"/>
      <c r="AE207" s="84"/>
      <c r="AF207" s="84"/>
      <c r="AG207" s="84"/>
      <c r="AH207" s="84"/>
      <c r="AI207" s="84"/>
      <c r="AJ207" s="84"/>
      <c r="AK207" s="84"/>
      <c r="AL207" s="84"/>
      <c r="AM207" s="84"/>
      <c r="AN207" s="84"/>
      <c r="AO207" s="84"/>
      <c r="AP207" s="84"/>
      <c r="AQ207" s="84"/>
      <c r="AR207" s="84"/>
      <c r="AS207" s="84"/>
      <c r="AT207" s="84"/>
      <c r="AU207" s="84"/>
      <c r="AV207" s="84"/>
      <c r="AW207" s="84"/>
      <c r="AX207" s="84"/>
      <c r="AY207" s="84"/>
      <c r="AZ207" s="84"/>
      <c r="BA207" s="84"/>
      <c r="BB207" s="84"/>
    </row>
    <row r="208" spans="1:54" s="87" customFormat="1">
      <c r="A208" s="84"/>
      <c r="B208" s="84"/>
      <c r="C208" s="84"/>
      <c r="D208" s="84"/>
      <c r="E208" s="84"/>
      <c r="F208" s="95"/>
      <c r="G208" s="95"/>
      <c r="H208" s="95"/>
      <c r="I208" s="84"/>
      <c r="J208" s="95"/>
      <c r="K208" s="95"/>
      <c r="L208" s="95"/>
      <c r="M208" s="84"/>
      <c r="N208" s="95"/>
      <c r="O208" s="95"/>
      <c r="P208" s="95"/>
      <c r="Q208" s="84"/>
      <c r="R208" s="95"/>
      <c r="S208" s="95"/>
      <c r="T208" s="95"/>
      <c r="U208" s="84"/>
      <c r="V208" s="84"/>
      <c r="W208" s="84"/>
      <c r="X208" s="84"/>
      <c r="Y208" s="84"/>
      <c r="Z208" s="84"/>
      <c r="AA208" s="84"/>
      <c r="AB208" s="84"/>
      <c r="AC208" s="84"/>
      <c r="AD208" s="84"/>
      <c r="AE208" s="84"/>
      <c r="AF208" s="84"/>
      <c r="AG208" s="84"/>
      <c r="AH208" s="84"/>
      <c r="AI208" s="84"/>
      <c r="AJ208" s="84"/>
      <c r="AK208" s="84"/>
      <c r="AL208" s="84"/>
      <c r="AM208" s="84"/>
      <c r="AN208" s="84"/>
      <c r="AO208" s="84"/>
      <c r="AP208" s="84"/>
      <c r="AQ208" s="84"/>
      <c r="AR208" s="84"/>
      <c r="AS208" s="84"/>
      <c r="AT208" s="84"/>
      <c r="AU208" s="84"/>
      <c r="AV208" s="84"/>
      <c r="AW208" s="84"/>
      <c r="AX208" s="84"/>
      <c r="AY208" s="84"/>
      <c r="AZ208" s="84"/>
      <c r="BA208" s="84"/>
      <c r="BB208" s="84"/>
    </row>
    <row r="209" spans="1:54" s="87" customFormat="1">
      <c r="A209" s="84"/>
      <c r="B209" s="84"/>
      <c r="C209" s="84"/>
      <c r="D209" s="84"/>
      <c r="E209" s="84"/>
      <c r="F209" s="95"/>
      <c r="G209" s="95"/>
      <c r="H209" s="95"/>
      <c r="I209" s="84"/>
      <c r="J209" s="95"/>
      <c r="K209" s="95"/>
      <c r="L209" s="95"/>
      <c r="M209" s="84"/>
      <c r="N209" s="95"/>
      <c r="O209" s="95"/>
      <c r="P209" s="95"/>
      <c r="Q209" s="84"/>
      <c r="R209" s="95"/>
      <c r="S209" s="95"/>
      <c r="T209" s="95"/>
      <c r="U209" s="84"/>
      <c r="V209" s="84"/>
      <c r="W209" s="84"/>
      <c r="X209" s="84"/>
      <c r="Y209" s="84"/>
      <c r="Z209" s="84"/>
      <c r="AA209" s="84"/>
      <c r="AB209" s="84"/>
      <c r="AC209" s="84"/>
      <c r="AD209" s="84"/>
      <c r="AE209" s="84"/>
      <c r="AF209" s="84"/>
      <c r="AG209" s="84"/>
      <c r="AH209" s="84"/>
      <c r="AI209" s="84"/>
      <c r="AJ209" s="84"/>
      <c r="AK209" s="84"/>
      <c r="AL209" s="84"/>
      <c r="AM209" s="84"/>
      <c r="AN209" s="84"/>
      <c r="AO209" s="84"/>
      <c r="AP209" s="84"/>
      <c r="AQ209" s="84"/>
      <c r="AR209" s="84"/>
      <c r="AS209" s="84"/>
      <c r="AT209" s="84"/>
      <c r="AU209" s="84"/>
      <c r="AV209" s="84"/>
      <c r="AW209" s="84"/>
      <c r="AX209" s="84"/>
      <c r="AY209" s="84"/>
      <c r="AZ209" s="84"/>
      <c r="BA209" s="84"/>
      <c r="BB209" s="84"/>
    </row>
    <row r="210" spans="1:54" s="87" customFormat="1">
      <c r="A210" s="84"/>
      <c r="B210" s="84"/>
      <c r="C210" s="84"/>
      <c r="D210" s="84"/>
      <c r="E210" s="84"/>
      <c r="F210" s="95"/>
      <c r="G210" s="95"/>
      <c r="H210" s="95"/>
      <c r="I210" s="84"/>
      <c r="J210" s="95"/>
      <c r="K210" s="95"/>
      <c r="L210" s="95"/>
      <c r="M210" s="84"/>
      <c r="N210" s="95"/>
      <c r="O210" s="95"/>
      <c r="P210" s="95"/>
      <c r="Q210" s="84"/>
      <c r="R210" s="95"/>
      <c r="S210" s="95"/>
      <c r="T210" s="95"/>
      <c r="U210" s="84"/>
      <c r="V210" s="84"/>
      <c r="W210" s="84"/>
      <c r="X210" s="84"/>
      <c r="Y210" s="84"/>
      <c r="Z210" s="84"/>
      <c r="AA210" s="84"/>
      <c r="AB210" s="84"/>
      <c r="AC210" s="84"/>
      <c r="AD210" s="84"/>
      <c r="AE210" s="84"/>
      <c r="AF210" s="84"/>
      <c r="AG210" s="84"/>
      <c r="AH210" s="84"/>
      <c r="AI210" s="84"/>
      <c r="AJ210" s="84"/>
      <c r="AK210" s="84"/>
      <c r="AL210" s="84"/>
      <c r="AM210" s="84"/>
      <c r="AN210" s="84"/>
      <c r="AO210" s="84"/>
      <c r="AP210" s="84"/>
      <c r="AQ210" s="84"/>
      <c r="AR210" s="84"/>
      <c r="AS210" s="84"/>
      <c r="AT210" s="84"/>
      <c r="AU210" s="84"/>
      <c r="AV210" s="84"/>
      <c r="AW210" s="84"/>
      <c r="AX210" s="84"/>
      <c r="AY210" s="84"/>
      <c r="AZ210" s="84"/>
      <c r="BA210" s="84"/>
      <c r="BB210" s="84"/>
    </row>
    <row r="211" spans="1:54" s="87" customFormat="1">
      <c r="A211" s="84"/>
      <c r="B211" s="84"/>
      <c r="C211" s="84"/>
      <c r="D211" s="84"/>
      <c r="E211" s="84"/>
      <c r="F211" s="95"/>
      <c r="G211" s="95"/>
      <c r="H211" s="95"/>
      <c r="I211" s="84"/>
      <c r="J211" s="95"/>
      <c r="K211" s="95"/>
      <c r="L211" s="95"/>
      <c r="M211" s="84"/>
      <c r="N211" s="95"/>
      <c r="O211" s="95"/>
      <c r="P211" s="95"/>
      <c r="Q211" s="84"/>
      <c r="R211" s="95"/>
      <c r="S211" s="95"/>
      <c r="T211" s="95"/>
      <c r="U211" s="84"/>
      <c r="V211" s="84"/>
      <c r="W211" s="84"/>
      <c r="X211" s="84"/>
      <c r="Y211" s="84"/>
      <c r="Z211" s="84"/>
      <c r="AA211" s="84"/>
      <c r="AB211" s="84"/>
      <c r="AC211" s="84"/>
      <c r="AD211" s="84"/>
      <c r="AE211" s="84"/>
      <c r="AF211" s="84"/>
      <c r="AG211" s="84"/>
      <c r="AH211" s="84"/>
      <c r="AI211" s="84"/>
      <c r="AJ211" s="84"/>
      <c r="AK211" s="84"/>
      <c r="AL211" s="84"/>
      <c r="AM211" s="84"/>
      <c r="AN211" s="84"/>
      <c r="AO211" s="84"/>
      <c r="AP211" s="84"/>
      <c r="AQ211" s="84"/>
      <c r="AR211" s="84"/>
      <c r="AS211" s="84"/>
      <c r="AT211" s="84"/>
      <c r="AU211" s="84"/>
      <c r="AV211" s="84"/>
      <c r="AW211" s="84"/>
      <c r="AX211" s="84"/>
      <c r="AY211" s="84"/>
      <c r="AZ211" s="84"/>
      <c r="BA211" s="84"/>
      <c r="BB211" s="84"/>
    </row>
    <row r="212" spans="1:54" s="87" customFormat="1">
      <c r="A212" s="84"/>
      <c r="B212" s="84"/>
      <c r="C212" s="84"/>
      <c r="D212" s="84"/>
      <c r="E212" s="84"/>
      <c r="F212" s="95"/>
      <c r="G212" s="95"/>
      <c r="H212" s="95"/>
      <c r="I212" s="84"/>
      <c r="J212" s="95"/>
      <c r="K212" s="95"/>
      <c r="L212" s="95"/>
      <c r="M212" s="84"/>
      <c r="N212" s="95"/>
      <c r="O212" s="95"/>
      <c r="P212" s="95"/>
      <c r="Q212" s="84"/>
      <c r="R212" s="95"/>
      <c r="S212" s="95"/>
      <c r="T212" s="95"/>
      <c r="U212" s="84"/>
      <c r="V212" s="84"/>
      <c r="W212" s="84"/>
      <c r="X212" s="84"/>
      <c r="Y212" s="84"/>
      <c r="Z212" s="84"/>
      <c r="AA212" s="84"/>
      <c r="AB212" s="84"/>
      <c r="AC212" s="84"/>
      <c r="AD212" s="84"/>
      <c r="AE212" s="84"/>
      <c r="AF212" s="84"/>
      <c r="AG212" s="84"/>
      <c r="AH212" s="84"/>
      <c r="AI212" s="84"/>
      <c r="AJ212" s="84"/>
      <c r="AK212" s="84"/>
      <c r="AL212" s="84"/>
      <c r="AM212" s="84"/>
      <c r="AN212" s="84"/>
      <c r="AO212" s="84"/>
      <c r="AP212" s="84"/>
      <c r="AQ212" s="84"/>
      <c r="AR212" s="84"/>
      <c r="AS212" s="84"/>
      <c r="AT212" s="84"/>
      <c r="AU212" s="84"/>
      <c r="AV212" s="84"/>
      <c r="AW212" s="84"/>
      <c r="AX212" s="84"/>
      <c r="AY212" s="84"/>
      <c r="AZ212" s="84"/>
      <c r="BA212" s="84"/>
      <c r="BB212" s="84"/>
    </row>
    <row r="213" spans="1:54" s="87" customFormat="1">
      <c r="A213" s="84"/>
      <c r="B213" s="84"/>
      <c r="C213" s="84"/>
      <c r="D213" s="84"/>
      <c r="E213" s="84"/>
      <c r="F213" s="95"/>
      <c r="G213" s="95"/>
      <c r="H213" s="95"/>
      <c r="I213" s="84"/>
      <c r="J213" s="95"/>
      <c r="K213" s="95"/>
      <c r="L213" s="95"/>
      <c r="M213" s="84"/>
      <c r="N213" s="95"/>
      <c r="O213" s="95"/>
      <c r="P213" s="95"/>
      <c r="Q213" s="84"/>
      <c r="R213" s="95"/>
      <c r="S213" s="95"/>
      <c r="T213" s="95"/>
      <c r="U213" s="84"/>
      <c r="V213" s="84"/>
      <c r="W213" s="84"/>
      <c r="X213" s="84"/>
      <c r="Y213" s="84"/>
      <c r="Z213" s="84"/>
      <c r="AA213" s="84"/>
      <c r="AB213" s="84"/>
      <c r="AC213" s="84"/>
      <c r="AD213" s="84"/>
      <c r="AE213" s="84"/>
      <c r="AF213" s="84"/>
      <c r="AG213" s="84"/>
      <c r="AH213" s="84"/>
      <c r="AI213" s="84"/>
      <c r="AJ213" s="84"/>
      <c r="AK213" s="84"/>
      <c r="AL213" s="84"/>
      <c r="AM213" s="84"/>
      <c r="AN213" s="84"/>
      <c r="AO213" s="84"/>
      <c r="AP213" s="84"/>
      <c r="AQ213" s="84"/>
      <c r="AR213" s="84"/>
      <c r="AS213" s="84"/>
      <c r="AT213" s="84"/>
      <c r="AU213" s="84"/>
      <c r="AV213" s="84"/>
      <c r="AW213" s="84"/>
      <c r="AX213" s="84"/>
      <c r="AY213" s="84"/>
      <c r="AZ213" s="84"/>
      <c r="BA213" s="84"/>
      <c r="BB213" s="84"/>
    </row>
    <row r="214" spans="1:54" s="87" customFormat="1">
      <c r="A214" s="84"/>
      <c r="B214" s="84"/>
      <c r="C214" s="84"/>
      <c r="D214" s="84"/>
      <c r="E214" s="84"/>
      <c r="F214" s="95"/>
      <c r="G214" s="95"/>
      <c r="H214" s="95"/>
      <c r="I214" s="84"/>
      <c r="J214" s="95"/>
      <c r="K214" s="95"/>
      <c r="L214" s="95"/>
      <c r="M214" s="84"/>
      <c r="N214" s="95"/>
      <c r="O214" s="95"/>
      <c r="P214" s="95"/>
      <c r="Q214" s="84"/>
      <c r="R214" s="95"/>
      <c r="S214" s="95"/>
      <c r="T214" s="95"/>
      <c r="U214" s="84"/>
      <c r="V214" s="84"/>
      <c r="W214" s="84"/>
      <c r="X214" s="84"/>
      <c r="Y214" s="84"/>
      <c r="Z214" s="84"/>
      <c r="AA214" s="84"/>
      <c r="AB214" s="84"/>
      <c r="AC214" s="84"/>
      <c r="AD214" s="84"/>
      <c r="AE214" s="84"/>
      <c r="AF214" s="84"/>
      <c r="AG214" s="84"/>
      <c r="AH214" s="84"/>
      <c r="AI214" s="84"/>
      <c r="AJ214" s="84"/>
      <c r="AK214" s="84"/>
      <c r="AL214" s="84"/>
      <c r="AM214" s="84"/>
      <c r="AN214" s="84"/>
      <c r="AO214" s="84"/>
      <c r="AP214" s="84"/>
      <c r="AQ214" s="84"/>
      <c r="AR214" s="84"/>
      <c r="AS214" s="84"/>
      <c r="AT214" s="84"/>
      <c r="AU214" s="84"/>
      <c r="AV214" s="84"/>
      <c r="AW214" s="84"/>
      <c r="AX214" s="84"/>
      <c r="AY214" s="84"/>
      <c r="AZ214" s="84"/>
      <c r="BA214" s="84"/>
      <c r="BB214" s="84"/>
    </row>
    <row r="215" spans="1:54" s="87" customFormat="1">
      <c r="A215" s="84"/>
      <c r="B215" s="84"/>
      <c r="C215" s="84"/>
      <c r="D215" s="84"/>
      <c r="E215" s="84"/>
      <c r="F215" s="95"/>
      <c r="G215" s="95"/>
      <c r="H215" s="95"/>
      <c r="I215" s="84"/>
      <c r="J215" s="95"/>
      <c r="K215" s="95"/>
      <c r="L215" s="95"/>
      <c r="M215" s="84"/>
      <c r="N215" s="95"/>
      <c r="O215" s="95"/>
      <c r="P215" s="95"/>
      <c r="Q215" s="84"/>
      <c r="R215" s="95"/>
      <c r="S215" s="95"/>
      <c r="T215" s="95"/>
      <c r="U215" s="84"/>
      <c r="V215" s="84"/>
      <c r="W215" s="84"/>
      <c r="X215" s="84"/>
      <c r="Y215" s="84"/>
      <c r="Z215" s="84"/>
      <c r="AA215" s="84"/>
      <c r="AB215" s="84"/>
      <c r="AC215" s="84"/>
      <c r="AD215" s="84"/>
      <c r="AE215" s="84"/>
      <c r="AF215" s="84"/>
      <c r="AG215" s="84"/>
      <c r="AH215" s="84"/>
      <c r="AI215" s="84"/>
      <c r="AJ215" s="84"/>
      <c r="AK215" s="84"/>
      <c r="AL215" s="84"/>
      <c r="AM215" s="84"/>
      <c r="AN215" s="84"/>
      <c r="AO215" s="84"/>
      <c r="AP215" s="84"/>
      <c r="AQ215" s="84"/>
      <c r="AR215" s="84"/>
      <c r="AS215" s="84"/>
      <c r="AT215" s="84"/>
      <c r="AU215" s="84"/>
      <c r="AV215" s="84"/>
      <c r="AW215" s="84"/>
      <c r="AX215" s="84"/>
      <c r="AY215" s="84"/>
      <c r="AZ215" s="84"/>
      <c r="BA215" s="84"/>
      <c r="BB215" s="84"/>
    </row>
    <row r="216" spans="1:54" s="87" customFormat="1">
      <c r="A216" s="84"/>
      <c r="B216" s="84"/>
      <c r="C216" s="84"/>
      <c r="D216" s="84"/>
      <c r="E216" s="84"/>
      <c r="F216" s="95"/>
      <c r="G216" s="95"/>
      <c r="H216" s="95"/>
      <c r="I216" s="84"/>
      <c r="J216" s="95"/>
      <c r="K216" s="95"/>
      <c r="L216" s="95"/>
      <c r="M216" s="84"/>
      <c r="N216" s="95"/>
      <c r="O216" s="95"/>
      <c r="P216" s="95"/>
      <c r="Q216" s="84"/>
      <c r="R216" s="95"/>
      <c r="S216" s="95"/>
      <c r="T216" s="95"/>
      <c r="U216" s="84"/>
      <c r="V216" s="84"/>
      <c r="W216" s="84"/>
      <c r="X216" s="84"/>
      <c r="Y216" s="84"/>
      <c r="Z216" s="84"/>
      <c r="AA216" s="84"/>
      <c r="AB216" s="84"/>
      <c r="AC216" s="84"/>
      <c r="AD216" s="84"/>
      <c r="AE216" s="84"/>
      <c r="AF216" s="84"/>
      <c r="AG216" s="84"/>
      <c r="AH216" s="84"/>
      <c r="AI216" s="84"/>
      <c r="AJ216" s="84"/>
      <c r="AK216" s="84"/>
      <c r="AL216" s="84"/>
      <c r="AM216" s="84"/>
      <c r="AN216" s="84"/>
      <c r="AO216" s="84"/>
      <c r="AP216" s="84"/>
      <c r="AQ216" s="84"/>
      <c r="AR216" s="84"/>
      <c r="AS216" s="84"/>
      <c r="AT216" s="84"/>
      <c r="AU216" s="84"/>
      <c r="AV216" s="84"/>
      <c r="AW216" s="84"/>
      <c r="AX216" s="84"/>
      <c r="AY216" s="84"/>
      <c r="AZ216" s="84"/>
      <c r="BA216" s="84"/>
      <c r="BB216" s="84"/>
    </row>
    <row r="217" spans="1:54" s="87" customFormat="1">
      <c r="A217" s="84"/>
      <c r="B217" s="84"/>
      <c r="C217" s="84"/>
      <c r="D217" s="84"/>
      <c r="E217" s="84"/>
      <c r="F217" s="95"/>
      <c r="G217" s="95"/>
      <c r="H217" s="95"/>
      <c r="I217" s="84"/>
      <c r="J217" s="95"/>
      <c r="K217" s="95"/>
      <c r="L217" s="95"/>
      <c r="M217" s="84"/>
      <c r="N217" s="95"/>
      <c r="O217" s="95"/>
      <c r="P217" s="95"/>
      <c r="Q217" s="84"/>
      <c r="R217" s="95"/>
      <c r="S217" s="95"/>
      <c r="T217" s="95"/>
      <c r="U217" s="84"/>
      <c r="V217" s="84"/>
      <c r="W217" s="84"/>
      <c r="X217" s="84"/>
      <c r="Y217" s="84"/>
      <c r="Z217" s="84"/>
      <c r="AA217" s="84"/>
      <c r="AB217" s="84"/>
      <c r="AC217" s="84"/>
      <c r="AD217" s="84"/>
      <c r="AE217" s="84"/>
      <c r="AF217" s="84"/>
      <c r="AG217" s="84"/>
      <c r="AH217" s="84"/>
      <c r="AI217" s="84"/>
      <c r="AJ217" s="84"/>
      <c r="AK217" s="84"/>
      <c r="AL217" s="84"/>
      <c r="AM217" s="84"/>
      <c r="AN217" s="84"/>
      <c r="AO217" s="84"/>
      <c r="AP217" s="84"/>
      <c r="AQ217" s="84"/>
      <c r="AR217" s="84"/>
      <c r="AS217" s="84"/>
      <c r="AT217" s="84"/>
      <c r="AU217" s="84"/>
      <c r="AV217" s="84"/>
      <c r="AW217" s="84"/>
      <c r="AX217" s="84"/>
      <c r="AY217" s="84"/>
      <c r="AZ217" s="84"/>
      <c r="BA217" s="84"/>
      <c r="BB217" s="84"/>
    </row>
    <row r="218" spans="1:54" s="87" customFormat="1">
      <c r="A218" s="84"/>
      <c r="B218" s="84"/>
      <c r="C218" s="84"/>
      <c r="D218" s="84"/>
      <c r="E218" s="84"/>
      <c r="F218" s="95"/>
      <c r="G218" s="95"/>
      <c r="H218" s="95"/>
      <c r="I218" s="84"/>
      <c r="J218" s="95"/>
      <c r="K218" s="95"/>
      <c r="L218" s="95"/>
      <c r="M218" s="84"/>
      <c r="N218" s="95"/>
      <c r="O218" s="95"/>
      <c r="P218" s="95"/>
      <c r="Q218" s="84"/>
      <c r="R218" s="95"/>
      <c r="S218" s="95"/>
      <c r="T218" s="95"/>
      <c r="U218" s="84"/>
      <c r="V218" s="84"/>
      <c r="W218" s="84"/>
      <c r="X218" s="84"/>
      <c r="Y218" s="84"/>
      <c r="Z218" s="84"/>
      <c r="AA218" s="84"/>
      <c r="AB218" s="84"/>
      <c r="AC218" s="84"/>
      <c r="AD218" s="84"/>
      <c r="AE218" s="84"/>
      <c r="AF218" s="84"/>
      <c r="AG218" s="84"/>
      <c r="AH218" s="84"/>
      <c r="AI218" s="84"/>
      <c r="AJ218" s="84"/>
      <c r="AK218" s="84"/>
      <c r="AL218" s="84"/>
      <c r="AM218" s="84"/>
      <c r="AN218" s="84"/>
      <c r="AO218" s="84"/>
      <c r="AP218" s="84"/>
      <c r="AQ218" s="84"/>
      <c r="AR218" s="84"/>
      <c r="AS218" s="84"/>
      <c r="AT218" s="84"/>
      <c r="AU218" s="84"/>
      <c r="AV218" s="84"/>
      <c r="AW218" s="84"/>
      <c r="AX218" s="84"/>
      <c r="AY218" s="84"/>
      <c r="AZ218" s="84"/>
      <c r="BA218" s="84"/>
      <c r="BB218" s="84"/>
    </row>
    <row r="219" spans="1:54" s="87" customFormat="1">
      <c r="A219" s="84"/>
      <c r="B219" s="84"/>
      <c r="C219" s="84"/>
      <c r="D219" s="84"/>
      <c r="E219" s="84"/>
      <c r="F219" s="95"/>
      <c r="G219" s="95"/>
      <c r="H219" s="95"/>
      <c r="I219" s="84"/>
      <c r="J219" s="95"/>
      <c r="K219" s="95"/>
      <c r="L219" s="95"/>
      <c r="M219" s="84"/>
      <c r="N219" s="95"/>
      <c r="O219" s="95"/>
      <c r="P219" s="95"/>
      <c r="Q219" s="84"/>
      <c r="R219" s="95"/>
      <c r="S219" s="95"/>
      <c r="T219" s="95"/>
      <c r="U219" s="84"/>
      <c r="V219" s="84"/>
      <c r="W219" s="84"/>
      <c r="X219" s="84"/>
      <c r="Y219" s="84"/>
      <c r="Z219" s="84"/>
      <c r="AA219" s="84"/>
      <c r="AB219" s="84"/>
      <c r="AC219" s="84"/>
      <c r="AD219" s="84"/>
      <c r="AE219" s="84"/>
      <c r="AF219" s="84"/>
      <c r="AG219" s="84"/>
      <c r="AH219" s="84"/>
      <c r="AI219" s="84"/>
      <c r="AJ219" s="84"/>
      <c r="AK219" s="84"/>
      <c r="AL219" s="84"/>
      <c r="AM219" s="84"/>
      <c r="AN219" s="84"/>
      <c r="AO219" s="84"/>
      <c r="AP219" s="84"/>
      <c r="AQ219" s="84"/>
      <c r="AR219" s="84"/>
      <c r="AS219" s="84"/>
      <c r="AT219" s="84"/>
      <c r="AU219" s="84"/>
      <c r="AV219" s="84"/>
      <c r="AW219" s="84"/>
      <c r="AX219" s="84"/>
      <c r="AY219" s="84"/>
      <c r="AZ219" s="84"/>
      <c r="BA219" s="84"/>
      <c r="BB219" s="84"/>
    </row>
    <row r="220" spans="1:54" s="87" customFormat="1">
      <c r="A220" s="84"/>
      <c r="B220" s="84"/>
      <c r="C220" s="84"/>
      <c r="D220" s="84"/>
      <c r="E220" s="84"/>
      <c r="F220" s="95"/>
      <c r="G220" s="95"/>
      <c r="H220" s="95"/>
      <c r="I220" s="84"/>
      <c r="J220" s="95"/>
      <c r="K220" s="95"/>
      <c r="L220" s="95"/>
      <c r="M220" s="84"/>
      <c r="N220" s="95"/>
      <c r="O220" s="95"/>
      <c r="P220" s="95"/>
      <c r="Q220" s="84"/>
      <c r="R220" s="95"/>
      <c r="S220" s="95"/>
      <c r="T220" s="95"/>
      <c r="U220" s="84"/>
      <c r="V220" s="84"/>
      <c r="W220" s="84"/>
      <c r="X220" s="84"/>
      <c r="Y220" s="84"/>
      <c r="Z220" s="84"/>
      <c r="AA220" s="84"/>
      <c r="AB220" s="84"/>
      <c r="AC220" s="84"/>
      <c r="AD220" s="84"/>
      <c r="AE220" s="84"/>
      <c r="AF220" s="84"/>
      <c r="AG220" s="84"/>
      <c r="AH220" s="84"/>
      <c r="AI220" s="84"/>
      <c r="AJ220" s="84"/>
      <c r="AK220" s="84"/>
      <c r="AL220" s="84"/>
      <c r="AM220" s="84"/>
      <c r="AN220" s="84"/>
      <c r="AO220" s="84"/>
      <c r="AP220" s="84"/>
      <c r="AQ220" s="84"/>
      <c r="AR220" s="84"/>
      <c r="AS220" s="84"/>
      <c r="AT220" s="84"/>
      <c r="AU220" s="84"/>
      <c r="AV220" s="84"/>
      <c r="AW220" s="84"/>
      <c r="AX220" s="84"/>
      <c r="AY220" s="84"/>
      <c r="AZ220" s="84"/>
      <c r="BA220" s="84"/>
      <c r="BB220" s="84"/>
    </row>
    <row r="221" spans="1:54" s="87" customFormat="1">
      <c r="A221" s="84"/>
      <c r="B221" s="84"/>
      <c r="C221" s="84"/>
      <c r="D221" s="84"/>
      <c r="E221" s="84"/>
      <c r="F221" s="95"/>
      <c r="G221" s="95"/>
      <c r="H221" s="95"/>
      <c r="I221" s="84"/>
      <c r="J221" s="95"/>
      <c r="K221" s="95"/>
      <c r="L221" s="95"/>
      <c r="M221" s="84"/>
      <c r="N221" s="95"/>
      <c r="O221" s="95"/>
      <c r="P221" s="95"/>
      <c r="Q221" s="84"/>
      <c r="R221" s="95"/>
      <c r="S221" s="95"/>
      <c r="T221" s="95"/>
      <c r="U221" s="84"/>
      <c r="V221" s="84"/>
      <c r="W221" s="84"/>
      <c r="X221" s="84"/>
      <c r="Y221" s="84"/>
      <c r="Z221" s="84"/>
      <c r="AA221" s="84"/>
      <c r="AB221" s="84"/>
      <c r="AC221" s="84"/>
      <c r="AD221" s="84"/>
      <c r="AE221" s="84"/>
      <c r="AF221" s="84"/>
      <c r="AG221" s="84"/>
      <c r="AH221" s="84"/>
      <c r="AI221" s="84"/>
      <c r="AJ221" s="84"/>
      <c r="AK221" s="84"/>
      <c r="AL221" s="84"/>
      <c r="AM221" s="84"/>
      <c r="AN221" s="84"/>
      <c r="AO221" s="84"/>
      <c r="AP221" s="84"/>
      <c r="AQ221" s="84"/>
      <c r="AR221" s="84"/>
      <c r="AS221" s="84"/>
      <c r="AT221" s="84"/>
      <c r="AU221" s="84"/>
      <c r="AV221" s="84"/>
      <c r="AW221" s="84"/>
      <c r="AX221" s="84"/>
      <c r="AY221" s="84"/>
      <c r="AZ221" s="84"/>
      <c r="BA221" s="84"/>
      <c r="BB221" s="84"/>
    </row>
    <row r="222" spans="1:54" s="87" customFormat="1">
      <c r="A222" s="84"/>
      <c r="B222" s="84"/>
      <c r="C222" s="84"/>
      <c r="D222" s="84"/>
      <c r="E222" s="84"/>
      <c r="F222" s="95"/>
      <c r="G222" s="95"/>
      <c r="H222" s="95"/>
      <c r="I222" s="84"/>
      <c r="J222" s="95"/>
      <c r="K222" s="95"/>
      <c r="L222" s="95"/>
      <c r="M222" s="84"/>
      <c r="N222" s="95"/>
      <c r="O222" s="95"/>
      <c r="P222" s="95"/>
      <c r="Q222" s="84"/>
      <c r="R222" s="95"/>
      <c r="S222" s="95"/>
      <c r="T222" s="95"/>
      <c r="U222" s="84"/>
      <c r="V222" s="84"/>
      <c r="W222" s="84"/>
      <c r="X222" s="84"/>
      <c r="Y222" s="84"/>
      <c r="Z222" s="84"/>
      <c r="AA222" s="84"/>
      <c r="AB222" s="84"/>
      <c r="AC222" s="84"/>
      <c r="AD222" s="84"/>
      <c r="AE222" s="84"/>
      <c r="AF222" s="84"/>
      <c r="AG222" s="84"/>
      <c r="AH222" s="84"/>
      <c r="AI222" s="84"/>
      <c r="AJ222" s="84"/>
      <c r="AK222" s="84"/>
      <c r="AL222" s="84"/>
      <c r="AM222" s="84"/>
      <c r="AN222" s="84"/>
      <c r="AO222" s="84"/>
      <c r="AP222" s="84"/>
      <c r="AQ222" s="84"/>
      <c r="AR222" s="84"/>
      <c r="AS222" s="84"/>
      <c r="AT222" s="84"/>
      <c r="AU222" s="84"/>
      <c r="AV222" s="84"/>
      <c r="AW222" s="84"/>
      <c r="AX222" s="84"/>
      <c r="AY222" s="84"/>
      <c r="AZ222" s="84"/>
      <c r="BA222" s="84"/>
      <c r="BB222" s="84"/>
    </row>
    <row r="223" spans="1:54" s="87" customFormat="1">
      <c r="A223" s="84"/>
      <c r="B223" s="84"/>
      <c r="C223" s="84"/>
      <c r="D223" s="84"/>
      <c r="E223" s="84"/>
      <c r="F223" s="95"/>
      <c r="G223" s="95"/>
      <c r="H223" s="95"/>
      <c r="I223" s="84"/>
      <c r="J223" s="95"/>
      <c r="K223" s="95"/>
      <c r="L223" s="95"/>
      <c r="M223" s="84"/>
      <c r="N223" s="95"/>
      <c r="O223" s="95"/>
      <c r="P223" s="95"/>
      <c r="Q223" s="84"/>
      <c r="R223" s="95"/>
      <c r="S223" s="95"/>
      <c r="T223" s="95"/>
      <c r="U223" s="84"/>
      <c r="V223" s="84"/>
      <c r="W223" s="84"/>
      <c r="X223" s="84"/>
      <c r="Y223" s="84"/>
      <c r="Z223" s="84"/>
      <c r="AA223" s="84"/>
      <c r="AB223" s="84"/>
      <c r="AC223" s="84"/>
      <c r="AD223" s="84"/>
      <c r="AE223" s="84"/>
      <c r="AF223" s="84"/>
      <c r="AG223" s="84"/>
      <c r="AH223" s="84"/>
      <c r="AI223" s="84"/>
      <c r="AJ223" s="84"/>
      <c r="AK223" s="84"/>
      <c r="AL223" s="84"/>
      <c r="AM223" s="84"/>
      <c r="AN223" s="84"/>
      <c r="AO223" s="84"/>
      <c r="AP223" s="84"/>
      <c r="AQ223" s="84"/>
      <c r="AR223" s="84"/>
      <c r="AS223" s="84"/>
      <c r="AT223" s="84"/>
      <c r="AU223" s="84"/>
      <c r="AV223" s="84"/>
      <c r="AW223" s="84"/>
      <c r="AX223" s="84"/>
      <c r="AY223" s="84"/>
      <c r="AZ223" s="84"/>
      <c r="BA223" s="84"/>
      <c r="BB223" s="84"/>
    </row>
    <row r="224" spans="1:54" s="87" customFormat="1">
      <c r="A224" s="84"/>
      <c r="B224" s="84"/>
      <c r="C224" s="84"/>
      <c r="D224" s="84"/>
      <c r="E224" s="84"/>
      <c r="F224" s="95"/>
      <c r="G224" s="95"/>
      <c r="H224" s="95"/>
      <c r="I224" s="84"/>
      <c r="J224" s="95"/>
      <c r="K224" s="95"/>
      <c r="L224" s="95"/>
      <c r="M224" s="84"/>
      <c r="N224" s="95"/>
      <c r="O224" s="95"/>
      <c r="P224" s="95"/>
      <c r="Q224" s="84"/>
      <c r="R224" s="95"/>
      <c r="S224" s="95"/>
      <c r="T224" s="95"/>
      <c r="U224" s="84"/>
      <c r="V224" s="84"/>
      <c r="W224" s="84"/>
      <c r="X224" s="84"/>
      <c r="Y224" s="84"/>
      <c r="Z224" s="84"/>
      <c r="AA224" s="84"/>
      <c r="AB224" s="84"/>
      <c r="AC224" s="84"/>
      <c r="AD224" s="84"/>
      <c r="AE224" s="84"/>
      <c r="AF224" s="84"/>
      <c r="AG224" s="84"/>
      <c r="AH224" s="84"/>
      <c r="AI224" s="84"/>
      <c r="AJ224" s="84"/>
      <c r="AK224" s="84"/>
      <c r="AL224" s="84"/>
      <c r="AM224" s="84"/>
      <c r="AN224" s="84"/>
      <c r="AO224" s="84"/>
      <c r="AP224" s="84"/>
      <c r="AQ224" s="84"/>
      <c r="AR224" s="84"/>
      <c r="AS224" s="84"/>
      <c r="AT224" s="84"/>
      <c r="AU224" s="84"/>
      <c r="AV224" s="84"/>
      <c r="AW224" s="84"/>
      <c r="AX224" s="84"/>
      <c r="AY224" s="84"/>
      <c r="AZ224" s="84"/>
      <c r="BA224" s="84"/>
      <c r="BB224" s="84"/>
    </row>
    <row r="225" spans="1:54" s="87" customFormat="1">
      <c r="A225" s="84"/>
      <c r="B225" s="84"/>
      <c r="C225" s="84"/>
      <c r="D225" s="84"/>
      <c r="E225" s="84"/>
      <c r="F225" s="95"/>
      <c r="G225" s="95"/>
      <c r="H225" s="95"/>
      <c r="I225" s="84"/>
      <c r="J225" s="95"/>
      <c r="K225" s="95"/>
      <c r="L225" s="95"/>
      <c r="M225" s="84"/>
      <c r="N225" s="95"/>
      <c r="O225" s="95"/>
      <c r="P225" s="95"/>
      <c r="Q225" s="84"/>
      <c r="R225" s="95"/>
      <c r="S225" s="95"/>
      <c r="T225" s="95"/>
      <c r="U225" s="84"/>
      <c r="V225" s="84"/>
      <c r="W225" s="84"/>
      <c r="X225" s="84"/>
      <c r="Y225" s="84"/>
      <c r="Z225" s="84"/>
      <c r="AA225" s="84"/>
      <c r="AB225" s="84"/>
      <c r="AC225" s="84"/>
      <c r="AD225" s="84"/>
      <c r="AE225" s="84"/>
      <c r="AF225" s="84"/>
      <c r="AG225" s="84"/>
      <c r="AH225" s="84"/>
      <c r="AI225" s="84"/>
      <c r="AJ225" s="84"/>
      <c r="AK225" s="84"/>
      <c r="AL225" s="84"/>
      <c r="AM225" s="84"/>
      <c r="AN225" s="84"/>
      <c r="AO225" s="84"/>
      <c r="AP225" s="84"/>
      <c r="AQ225" s="84"/>
      <c r="AR225" s="84"/>
      <c r="AS225" s="84"/>
      <c r="AT225" s="84"/>
      <c r="AU225" s="84"/>
      <c r="AV225" s="84"/>
      <c r="AW225" s="84"/>
      <c r="AX225" s="84"/>
      <c r="AY225" s="84"/>
      <c r="AZ225" s="84"/>
      <c r="BA225" s="84"/>
      <c r="BB225" s="84"/>
    </row>
    <row r="226" spans="1:54" s="87" customFormat="1">
      <c r="A226" s="84"/>
      <c r="B226" s="84"/>
      <c r="C226" s="84"/>
      <c r="D226" s="84"/>
      <c r="E226" s="84"/>
      <c r="F226" s="95"/>
      <c r="G226" s="95"/>
      <c r="H226" s="95"/>
      <c r="I226" s="84"/>
      <c r="J226" s="95"/>
      <c r="K226" s="95"/>
      <c r="L226" s="95"/>
      <c r="M226" s="84"/>
      <c r="N226" s="95"/>
      <c r="O226" s="95"/>
      <c r="P226" s="95"/>
      <c r="Q226" s="84"/>
      <c r="R226" s="95"/>
      <c r="S226" s="95"/>
      <c r="T226" s="95"/>
      <c r="U226" s="84"/>
      <c r="V226" s="84"/>
      <c r="W226" s="84"/>
      <c r="X226" s="84"/>
      <c r="Y226" s="84"/>
      <c r="Z226" s="84"/>
      <c r="AA226" s="84"/>
      <c r="AB226" s="84"/>
      <c r="AC226" s="84"/>
      <c r="AD226" s="84"/>
      <c r="AE226" s="84"/>
      <c r="AF226" s="84"/>
      <c r="AG226" s="84"/>
      <c r="AH226" s="84"/>
      <c r="AI226" s="84"/>
      <c r="AJ226" s="84"/>
      <c r="AK226" s="84"/>
      <c r="AL226" s="84"/>
      <c r="AM226" s="84"/>
      <c r="AN226" s="84"/>
      <c r="AO226" s="84"/>
      <c r="AP226" s="84"/>
      <c r="AQ226" s="84"/>
      <c r="AR226" s="84"/>
      <c r="AS226" s="84"/>
      <c r="AT226" s="84"/>
      <c r="AU226" s="84"/>
      <c r="AV226" s="84"/>
      <c r="AW226" s="84"/>
      <c r="AX226" s="84"/>
      <c r="AY226" s="84"/>
      <c r="AZ226" s="84"/>
      <c r="BA226" s="84"/>
      <c r="BB226" s="84"/>
    </row>
    <row r="227" spans="1:54" s="87" customFormat="1">
      <c r="A227" s="84"/>
      <c r="B227" s="84"/>
      <c r="C227" s="84"/>
      <c r="D227" s="84"/>
      <c r="E227" s="84"/>
      <c r="F227" s="95"/>
      <c r="G227" s="95"/>
      <c r="H227" s="95"/>
      <c r="I227" s="84"/>
      <c r="J227" s="95"/>
      <c r="K227" s="95"/>
      <c r="L227" s="95"/>
      <c r="M227" s="84"/>
      <c r="N227" s="95"/>
      <c r="O227" s="95"/>
      <c r="P227" s="95"/>
      <c r="Q227" s="84"/>
      <c r="R227" s="95"/>
      <c r="S227" s="95"/>
      <c r="T227" s="95"/>
      <c r="U227" s="84"/>
      <c r="V227" s="84"/>
      <c r="W227" s="84"/>
      <c r="X227" s="84"/>
      <c r="Y227" s="84"/>
      <c r="Z227" s="84"/>
      <c r="AA227" s="84"/>
      <c r="AB227" s="84"/>
      <c r="AC227" s="84"/>
      <c r="AD227" s="84"/>
      <c r="AE227" s="84"/>
      <c r="AF227" s="84"/>
      <c r="AG227" s="84"/>
      <c r="AH227" s="84"/>
      <c r="AI227" s="84"/>
      <c r="AJ227" s="84"/>
      <c r="AK227" s="84"/>
      <c r="AL227" s="84"/>
      <c r="AM227" s="84"/>
      <c r="AN227" s="84"/>
      <c r="AO227" s="84"/>
      <c r="AP227" s="84"/>
      <c r="AQ227" s="84"/>
      <c r="AR227" s="84"/>
      <c r="AS227" s="84"/>
      <c r="AT227" s="84"/>
      <c r="AU227" s="84"/>
      <c r="AV227" s="84"/>
      <c r="AW227" s="84"/>
      <c r="AX227" s="84"/>
      <c r="AY227" s="84"/>
      <c r="AZ227" s="84"/>
      <c r="BA227" s="84"/>
      <c r="BB227" s="84"/>
    </row>
    <row r="228" spans="1:54" s="87" customFormat="1">
      <c r="A228" s="84"/>
      <c r="B228" s="84"/>
      <c r="C228" s="84"/>
      <c r="D228" s="84"/>
      <c r="E228" s="84"/>
      <c r="F228" s="95"/>
      <c r="G228" s="95"/>
      <c r="H228" s="95"/>
      <c r="I228" s="84"/>
      <c r="J228" s="95"/>
      <c r="K228" s="95"/>
      <c r="L228" s="95"/>
      <c r="M228" s="84"/>
      <c r="N228" s="95"/>
      <c r="O228" s="95"/>
      <c r="P228" s="95"/>
      <c r="Q228" s="84"/>
      <c r="R228" s="95"/>
      <c r="S228" s="95"/>
      <c r="T228" s="95"/>
      <c r="U228" s="84"/>
      <c r="V228" s="84"/>
      <c r="W228" s="84"/>
      <c r="X228" s="84"/>
      <c r="Y228" s="84"/>
      <c r="Z228" s="84"/>
      <c r="AA228" s="84"/>
      <c r="AB228" s="84"/>
      <c r="AC228" s="84"/>
      <c r="AD228" s="84"/>
      <c r="AE228" s="84"/>
      <c r="AF228" s="84"/>
      <c r="AG228" s="84"/>
      <c r="AH228" s="84"/>
      <c r="AI228" s="84"/>
      <c r="AJ228" s="84"/>
      <c r="AK228" s="84"/>
      <c r="AL228" s="84"/>
      <c r="AM228" s="84"/>
      <c r="AN228" s="84"/>
      <c r="AO228" s="84"/>
      <c r="AP228" s="84"/>
      <c r="AQ228" s="84"/>
      <c r="AR228" s="84"/>
      <c r="AS228" s="84"/>
      <c r="AT228" s="84"/>
      <c r="AU228" s="84"/>
      <c r="AV228" s="84"/>
      <c r="AW228" s="84"/>
      <c r="AX228" s="84"/>
      <c r="AY228" s="84"/>
      <c r="AZ228" s="84"/>
      <c r="BA228" s="84"/>
      <c r="BB228" s="84"/>
    </row>
    <row r="229" spans="1:54" s="87" customFormat="1">
      <c r="A229" s="84"/>
      <c r="B229" s="84"/>
      <c r="C229" s="84"/>
      <c r="D229" s="84"/>
      <c r="E229" s="84"/>
      <c r="F229" s="95"/>
      <c r="G229" s="95"/>
      <c r="H229" s="95"/>
      <c r="I229" s="84"/>
      <c r="J229" s="95"/>
      <c r="K229" s="95"/>
      <c r="L229" s="95"/>
      <c r="M229" s="84"/>
      <c r="N229" s="95"/>
      <c r="O229" s="95"/>
      <c r="P229" s="95"/>
      <c r="Q229" s="84"/>
      <c r="R229" s="95"/>
      <c r="S229" s="95"/>
      <c r="T229" s="95"/>
      <c r="U229" s="84"/>
      <c r="V229" s="84"/>
      <c r="W229" s="84"/>
      <c r="X229" s="84"/>
      <c r="Y229" s="84"/>
      <c r="Z229" s="84"/>
      <c r="AA229" s="84"/>
      <c r="AB229" s="84"/>
      <c r="AC229" s="84"/>
      <c r="AD229" s="84"/>
      <c r="AE229" s="84"/>
      <c r="AF229" s="84"/>
      <c r="AG229" s="84"/>
      <c r="AH229" s="84"/>
      <c r="AI229" s="84"/>
      <c r="AJ229" s="84"/>
      <c r="AK229" s="84"/>
      <c r="AL229" s="84"/>
      <c r="AM229" s="84"/>
      <c r="AN229" s="84"/>
      <c r="AO229" s="84"/>
      <c r="AP229" s="84"/>
      <c r="AQ229" s="84"/>
      <c r="AR229" s="84"/>
      <c r="AS229" s="84"/>
      <c r="AT229" s="84"/>
      <c r="AU229" s="84"/>
      <c r="AV229" s="84"/>
      <c r="AW229" s="84"/>
      <c r="AX229" s="84"/>
      <c r="AY229" s="84"/>
      <c r="AZ229" s="84"/>
      <c r="BA229" s="84"/>
      <c r="BB229" s="84"/>
    </row>
    <row r="230" spans="1:54" s="87" customFormat="1">
      <c r="A230" s="84"/>
      <c r="B230" s="84"/>
      <c r="C230" s="84"/>
      <c r="D230" s="84"/>
      <c r="E230" s="84"/>
      <c r="F230" s="95"/>
      <c r="G230" s="95"/>
      <c r="H230" s="95"/>
      <c r="I230" s="84"/>
      <c r="J230" s="95"/>
      <c r="K230" s="95"/>
      <c r="L230" s="95"/>
      <c r="M230" s="84"/>
      <c r="N230" s="95"/>
      <c r="O230" s="95"/>
      <c r="P230" s="95"/>
      <c r="Q230" s="84"/>
      <c r="R230" s="95"/>
      <c r="S230" s="95"/>
      <c r="T230" s="95"/>
      <c r="U230" s="84"/>
      <c r="V230" s="84"/>
      <c r="W230" s="84"/>
      <c r="X230" s="84"/>
      <c r="Y230" s="84"/>
      <c r="Z230" s="84"/>
      <c r="AA230" s="84"/>
      <c r="AB230" s="84"/>
      <c r="AC230" s="84"/>
      <c r="AD230" s="84"/>
      <c r="AE230" s="84"/>
      <c r="AF230" s="84"/>
      <c r="AG230" s="84"/>
      <c r="AH230" s="84"/>
      <c r="AI230" s="84"/>
      <c r="AJ230" s="84"/>
      <c r="AK230" s="84"/>
      <c r="AL230" s="84"/>
      <c r="AM230" s="84"/>
      <c r="AN230" s="84"/>
      <c r="AO230" s="84"/>
      <c r="AP230" s="84"/>
      <c r="AQ230" s="84"/>
      <c r="AR230" s="84"/>
      <c r="AS230" s="84"/>
      <c r="AT230" s="84"/>
      <c r="AU230" s="84"/>
      <c r="AV230" s="84"/>
      <c r="AW230" s="84"/>
      <c r="AX230" s="84"/>
      <c r="AY230" s="84"/>
      <c r="AZ230" s="84"/>
      <c r="BA230" s="84"/>
      <c r="BB230" s="84"/>
    </row>
    <row r="231" spans="1:54" s="87" customFormat="1">
      <c r="A231" s="84"/>
      <c r="B231" s="84"/>
      <c r="C231" s="84"/>
      <c r="D231" s="84"/>
      <c r="E231" s="84"/>
      <c r="F231" s="95"/>
      <c r="G231" s="95"/>
      <c r="H231" s="95"/>
      <c r="I231" s="84"/>
      <c r="J231" s="95"/>
      <c r="K231" s="95"/>
      <c r="L231" s="95"/>
      <c r="M231" s="84"/>
      <c r="N231" s="95"/>
      <c r="O231" s="95"/>
      <c r="P231" s="95"/>
      <c r="Q231" s="84"/>
      <c r="R231" s="95"/>
      <c r="S231" s="95"/>
      <c r="T231" s="95"/>
      <c r="U231" s="84"/>
      <c r="V231" s="84"/>
      <c r="W231" s="84"/>
      <c r="X231" s="84"/>
      <c r="Y231" s="84"/>
      <c r="Z231" s="84"/>
      <c r="AA231" s="84"/>
      <c r="AB231" s="84"/>
      <c r="AC231" s="84"/>
      <c r="AD231" s="84"/>
      <c r="AE231" s="84"/>
      <c r="AF231" s="84"/>
      <c r="AG231" s="84"/>
      <c r="AH231" s="84"/>
      <c r="AI231" s="84"/>
      <c r="AJ231" s="84"/>
      <c r="AK231" s="84"/>
      <c r="AL231" s="84"/>
      <c r="AM231" s="84"/>
      <c r="AN231" s="84"/>
      <c r="AO231" s="84"/>
      <c r="AP231" s="84"/>
      <c r="AQ231" s="84"/>
      <c r="AR231" s="84"/>
      <c r="AS231" s="84"/>
      <c r="AT231" s="84"/>
      <c r="AU231" s="84"/>
      <c r="AV231" s="84"/>
      <c r="AW231" s="84"/>
      <c r="AX231" s="84"/>
      <c r="AY231" s="84"/>
      <c r="AZ231" s="84"/>
      <c r="BA231" s="84"/>
      <c r="BB231" s="84"/>
    </row>
    <row r="232" spans="1:54" s="87" customFormat="1">
      <c r="A232" s="84"/>
      <c r="B232" s="84"/>
      <c r="C232" s="84"/>
      <c r="D232" s="84"/>
      <c r="E232" s="84"/>
      <c r="F232" s="95"/>
      <c r="G232" s="95"/>
      <c r="H232" s="95"/>
      <c r="I232" s="84"/>
      <c r="J232" s="95"/>
      <c r="K232" s="95"/>
      <c r="L232" s="95"/>
      <c r="M232" s="84"/>
      <c r="N232" s="95"/>
      <c r="O232" s="95"/>
      <c r="P232" s="95"/>
      <c r="Q232" s="84"/>
      <c r="R232" s="95"/>
      <c r="S232" s="95"/>
      <c r="T232" s="95"/>
      <c r="U232" s="84"/>
      <c r="V232" s="84"/>
      <c r="W232" s="84"/>
      <c r="X232" s="84"/>
      <c r="Y232" s="84"/>
      <c r="Z232" s="84"/>
      <c r="AA232" s="84"/>
      <c r="AB232" s="84"/>
      <c r="AC232" s="84"/>
      <c r="AD232" s="84"/>
      <c r="AE232" s="84"/>
      <c r="AF232" s="84"/>
      <c r="AG232" s="84"/>
      <c r="AH232" s="84"/>
      <c r="AI232" s="84"/>
      <c r="AJ232" s="84"/>
      <c r="AK232" s="84"/>
      <c r="AL232" s="84"/>
      <c r="AM232" s="84"/>
      <c r="AN232" s="84"/>
      <c r="AO232" s="84"/>
      <c r="AP232" s="84"/>
      <c r="AQ232" s="84"/>
      <c r="AR232" s="84"/>
      <c r="AS232" s="84"/>
      <c r="AT232" s="84"/>
      <c r="AU232" s="84"/>
      <c r="AV232" s="84"/>
      <c r="AW232" s="84"/>
      <c r="AX232" s="84"/>
      <c r="AY232" s="84"/>
      <c r="AZ232" s="84"/>
      <c r="BA232" s="84"/>
      <c r="BB232" s="84"/>
    </row>
    <row r="233" spans="1:54" s="87" customFormat="1">
      <c r="A233" s="84"/>
      <c r="B233" s="84"/>
      <c r="C233" s="84"/>
      <c r="D233" s="84"/>
      <c r="E233" s="84"/>
      <c r="F233" s="95"/>
      <c r="G233" s="95"/>
      <c r="H233" s="95"/>
      <c r="I233" s="84"/>
      <c r="J233" s="95"/>
      <c r="K233" s="95"/>
      <c r="L233" s="95"/>
      <c r="M233" s="84"/>
      <c r="N233" s="95"/>
      <c r="O233" s="95"/>
      <c r="P233" s="95"/>
      <c r="Q233" s="84"/>
      <c r="R233" s="95"/>
      <c r="S233" s="95"/>
      <c r="T233" s="95"/>
      <c r="U233" s="84"/>
      <c r="V233" s="84"/>
      <c r="W233" s="84"/>
      <c r="X233" s="84"/>
      <c r="Y233" s="84"/>
      <c r="Z233" s="84"/>
      <c r="AA233" s="84"/>
      <c r="AB233" s="84"/>
      <c r="AC233" s="84"/>
      <c r="AD233" s="84"/>
      <c r="AE233" s="84"/>
      <c r="AF233" s="84"/>
      <c r="AG233" s="84"/>
      <c r="AH233" s="84"/>
      <c r="AI233" s="84"/>
      <c r="AJ233" s="84"/>
      <c r="AK233" s="84"/>
      <c r="AL233" s="84"/>
      <c r="AM233" s="84"/>
      <c r="AN233" s="84"/>
      <c r="AO233" s="84"/>
      <c r="AP233" s="84"/>
      <c r="AQ233" s="84"/>
      <c r="AR233" s="84"/>
      <c r="AS233" s="84"/>
      <c r="AT233" s="84"/>
      <c r="AU233" s="84"/>
      <c r="AV233" s="84"/>
      <c r="AW233" s="84"/>
      <c r="AX233" s="84"/>
      <c r="AY233" s="84"/>
      <c r="AZ233" s="84"/>
      <c r="BA233" s="84"/>
      <c r="BB233" s="84"/>
    </row>
    <row r="234" spans="1:54" s="87" customFormat="1">
      <c r="A234" s="84"/>
      <c r="B234" s="84"/>
      <c r="C234" s="84"/>
      <c r="D234" s="84"/>
      <c r="E234" s="84"/>
      <c r="F234" s="95"/>
      <c r="G234" s="95"/>
      <c r="H234" s="95"/>
      <c r="I234" s="84"/>
      <c r="J234" s="95"/>
      <c r="K234" s="95"/>
      <c r="L234" s="95"/>
      <c r="M234" s="84"/>
      <c r="N234" s="95"/>
      <c r="O234" s="95"/>
      <c r="P234" s="95"/>
      <c r="Q234" s="84"/>
      <c r="R234" s="95"/>
      <c r="S234" s="95"/>
      <c r="T234" s="95"/>
      <c r="U234" s="84"/>
      <c r="V234" s="84"/>
      <c r="W234" s="84"/>
      <c r="X234" s="84"/>
      <c r="Y234" s="84"/>
      <c r="Z234" s="84"/>
      <c r="AA234" s="84"/>
      <c r="AB234" s="84"/>
      <c r="AC234" s="84"/>
      <c r="AD234" s="84"/>
      <c r="AE234" s="84"/>
      <c r="AF234" s="84"/>
      <c r="AG234" s="84"/>
      <c r="AH234" s="84"/>
      <c r="AI234" s="84"/>
      <c r="AJ234" s="84"/>
      <c r="AK234" s="84"/>
      <c r="AL234" s="84"/>
      <c r="AM234" s="84"/>
      <c r="AN234" s="84"/>
      <c r="AO234" s="84"/>
      <c r="AP234" s="84"/>
      <c r="AQ234" s="84"/>
      <c r="AR234" s="84"/>
      <c r="AS234" s="84"/>
      <c r="AT234" s="84"/>
      <c r="AU234" s="84"/>
      <c r="AV234" s="84"/>
      <c r="AW234" s="84"/>
      <c r="AX234" s="84"/>
      <c r="AY234" s="84"/>
      <c r="AZ234" s="84"/>
      <c r="BA234" s="84"/>
      <c r="BB234" s="84"/>
    </row>
    <row r="235" spans="1:54" s="87" customFormat="1">
      <c r="A235" s="84"/>
      <c r="B235" s="84"/>
      <c r="C235" s="84"/>
      <c r="D235" s="84"/>
      <c r="E235" s="84"/>
      <c r="F235" s="95"/>
      <c r="G235" s="95"/>
      <c r="H235" s="95"/>
      <c r="I235" s="84"/>
      <c r="J235" s="95"/>
      <c r="K235" s="95"/>
      <c r="L235" s="95"/>
      <c r="M235" s="84"/>
      <c r="N235" s="95"/>
      <c r="O235" s="95"/>
      <c r="P235" s="95"/>
      <c r="Q235" s="84"/>
      <c r="R235" s="95"/>
      <c r="S235" s="95"/>
      <c r="T235" s="95"/>
      <c r="U235" s="84"/>
      <c r="V235" s="84"/>
      <c r="W235" s="84"/>
      <c r="X235" s="84"/>
      <c r="Y235" s="84"/>
      <c r="Z235" s="84"/>
      <c r="AA235" s="84"/>
      <c r="AB235" s="84"/>
      <c r="AC235" s="84"/>
      <c r="AD235" s="84"/>
      <c r="AE235" s="84"/>
      <c r="AF235" s="84"/>
      <c r="AG235" s="84"/>
      <c r="AH235" s="84"/>
      <c r="AI235" s="84"/>
      <c r="AJ235" s="84"/>
      <c r="AK235" s="84"/>
      <c r="AL235" s="84"/>
      <c r="AM235" s="84"/>
      <c r="AN235" s="84"/>
      <c r="AO235" s="84"/>
      <c r="AP235" s="84"/>
      <c r="AQ235" s="84"/>
      <c r="AR235" s="84"/>
      <c r="AS235" s="84"/>
      <c r="AT235" s="84"/>
      <c r="AU235" s="84"/>
      <c r="AV235" s="84"/>
      <c r="AW235" s="84"/>
      <c r="AX235" s="84"/>
      <c r="AY235" s="84"/>
      <c r="AZ235" s="84"/>
      <c r="BA235" s="84"/>
      <c r="BB235" s="84"/>
    </row>
    <row r="236" spans="1:54" s="87" customFormat="1">
      <c r="A236" s="84"/>
      <c r="B236" s="84"/>
      <c r="C236" s="84"/>
      <c r="D236" s="84"/>
      <c r="E236" s="84"/>
      <c r="F236" s="95"/>
      <c r="G236" s="95"/>
      <c r="H236" s="95"/>
      <c r="I236" s="84"/>
      <c r="J236" s="95"/>
      <c r="K236" s="95"/>
      <c r="L236" s="95"/>
      <c r="M236" s="84"/>
      <c r="N236" s="95"/>
      <c r="O236" s="95"/>
      <c r="P236" s="95"/>
      <c r="Q236" s="84"/>
      <c r="R236" s="95"/>
      <c r="S236" s="95"/>
      <c r="T236" s="95"/>
      <c r="U236" s="84"/>
      <c r="V236" s="84"/>
      <c r="W236" s="84"/>
      <c r="X236" s="84"/>
      <c r="Y236" s="84"/>
      <c r="Z236" s="84"/>
      <c r="AA236" s="84"/>
      <c r="AB236" s="84"/>
      <c r="AC236" s="84"/>
      <c r="AD236" s="84"/>
      <c r="AE236" s="84"/>
      <c r="AF236" s="84"/>
      <c r="AG236" s="84"/>
      <c r="AH236" s="84"/>
      <c r="AI236" s="84"/>
      <c r="AJ236" s="84"/>
      <c r="AK236" s="84"/>
      <c r="AL236" s="84"/>
      <c r="AM236" s="84"/>
      <c r="AN236" s="84"/>
      <c r="AO236" s="84"/>
      <c r="AP236" s="84"/>
      <c r="AQ236" s="84"/>
      <c r="AR236" s="84"/>
      <c r="AS236" s="84"/>
      <c r="AT236" s="84"/>
      <c r="AU236" s="84"/>
      <c r="AV236" s="84"/>
      <c r="AW236" s="84"/>
      <c r="AX236" s="84"/>
      <c r="AY236" s="84"/>
      <c r="AZ236" s="84"/>
      <c r="BA236" s="84"/>
      <c r="BB236" s="84"/>
    </row>
    <row r="237" spans="1:54" s="87" customFormat="1">
      <c r="A237" s="84"/>
      <c r="B237" s="84"/>
      <c r="C237" s="84"/>
      <c r="D237" s="84"/>
      <c r="E237" s="84"/>
      <c r="F237" s="95"/>
      <c r="G237" s="95"/>
      <c r="H237" s="95"/>
      <c r="I237" s="84"/>
      <c r="J237" s="95"/>
      <c r="K237" s="95"/>
      <c r="L237" s="95"/>
      <c r="M237" s="84"/>
      <c r="N237" s="95"/>
      <c r="O237" s="95"/>
      <c r="P237" s="95"/>
      <c r="Q237" s="84"/>
      <c r="R237" s="95"/>
      <c r="S237" s="95"/>
      <c r="T237" s="95"/>
      <c r="U237" s="84"/>
      <c r="V237" s="84"/>
      <c r="W237" s="84"/>
      <c r="X237" s="84"/>
      <c r="Y237" s="84"/>
      <c r="Z237" s="84"/>
      <c r="AA237" s="84"/>
      <c r="AB237" s="84"/>
      <c r="AC237" s="84"/>
      <c r="AD237" s="84"/>
      <c r="AE237" s="84"/>
      <c r="AF237" s="84"/>
      <c r="AG237" s="84"/>
      <c r="AH237" s="84"/>
      <c r="AI237" s="84"/>
      <c r="AJ237" s="84"/>
      <c r="AK237" s="84"/>
      <c r="AL237" s="84"/>
      <c r="AM237" s="84"/>
      <c r="AN237" s="84"/>
      <c r="AO237" s="84"/>
      <c r="AP237" s="84"/>
      <c r="AQ237" s="84"/>
      <c r="AR237" s="84"/>
      <c r="AS237" s="84"/>
      <c r="AT237" s="84"/>
      <c r="AU237" s="84"/>
      <c r="AV237" s="84"/>
      <c r="AW237" s="84"/>
      <c r="AX237" s="84"/>
      <c r="AY237" s="84"/>
      <c r="AZ237" s="84"/>
      <c r="BA237" s="84"/>
      <c r="BB237" s="84"/>
    </row>
    <row r="238" spans="1:54" s="87" customFormat="1">
      <c r="A238" s="84"/>
      <c r="B238" s="84"/>
      <c r="C238" s="84"/>
      <c r="D238" s="84"/>
      <c r="E238" s="84"/>
      <c r="F238" s="95"/>
      <c r="G238" s="95"/>
      <c r="H238" s="95"/>
      <c r="I238" s="84"/>
      <c r="J238" s="95"/>
      <c r="K238" s="95"/>
      <c r="L238" s="95"/>
      <c r="M238" s="84"/>
      <c r="N238" s="95"/>
      <c r="O238" s="95"/>
      <c r="P238" s="95"/>
      <c r="Q238" s="84"/>
      <c r="R238" s="95"/>
      <c r="S238" s="95"/>
      <c r="T238" s="95"/>
      <c r="U238" s="84"/>
      <c r="V238" s="84"/>
      <c r="W238" s="84"/>
      <c r="X238" s="84"/>
      <c r="Y238" s="84"/>
      <c r="Z238" s="84"/>
      <c r="AA238" s="84"/>
      <c r="AB238" s="84"/>
      <c r="AC238" s="84"/>
      <c r="AD238" s="84"/>
      <c r="AE238" s="84"/>
      <c r="AF238" s="84"/>
      <c r="AG238" s="84"/>
      <c r="AH238" s="84"/>
      <c r="AI238" s="84"/>
      <c r="AJ238" s="84"/>
      <c r="AK238" s="84"/>
      <c r="AL238" s="84"/>
      <c r="AM238" s="84"/>
      <c r="AN238" s="84"/>
      <c r="AO238" s="84"/>
      <c r="AP238" s="84"/>
      <c r="AQ238" s="84"/>
      <c r="AR238" s="84"/>
      <c r="AS238" s="84"/>
      <c r="AT238" s="84"/>
      <c r="AU238" s="84"/>
      <c r="AV238" s="84"/>
      <c r="AW238" s="84"/>
      <c r="AX238" s="84"/>
      <c r="AY238" s="84"/>
      <c r="AZ238" s="84"/>
      <c r="BA238" s="84"/>
      <c r="BB238" s="84"/>
    </row>
    <row r="239" spans="1:54" s="87" customFormat="1">
      <c r="A239" s="84"/>
      <c r="B239" s="84"/>
      <c r="C239" s="84"/>
      <c r="D239" s="84"/>
      <c r="E239" s="84"/>
      <c r="F239" s="95"/>
      <c r="G239" s="95"/>
      <c r="H239" s="95"/>
      <c r="I239" s="84"/>
      <c r="J239" s="95"/>
      <c r="K239" s="95"/>
      <c r="L239" s="95"/>
      <c r="M239" s="84"/>
      <c r="N239" s="95"/>
      <c r="O239" s="95"/>
      <c r="P239" s="95"/>
      <c r="Q239" s="84"/>
      <c r="R239" s="95"/>
      <c r="S239" s="95"/>
      <c r="T239" s="95"/>
      <c r="U239" s="84"/>
      <c r="V239" s="84"/>
      <c r="W239" s="84"/>
      <c r="X239" s="84"/>
      <c r="Y239" s="84"/>
      <c r="Z239" s="84"/>
      <c r="AA239" s="84"/>
      <c r="AB239" s="84"/>
      <c r="AC239" s="84"/>
      <c r="AD239" s="84"/>
      <c r="AE239" s="84"/>
      <c r="AF239" s="84"/>
      <c r="AG239" s="84"/>
      <c r="AH239" s="84"/>
      <c r="AI239" s="84"/>
      <c r="AJ239" s="84"/>
      <c r="AK239" s="84"/>
      <c r="AL239" s="84"/>
      <c r="AM239" s="84"/>
      <c r="AN239" s="84"/>
      <c r="AO239" s="84"/>
      <c r="AP239" s="84"/>
      <c r="AQ239" s="84"/>
      <c r="AR239" s="84"/>
      <c r="AS239" s="84"/>
      <c r="AT239" s="84"/>
      <c r="AU239" s="84"/>
      <c r="AV239" s="84"/>
      <c r="AW239" s="84"/>
      <c r="AX239" s="84"/>
      <c r="AY239" s="84"/>
      <c r="AZ239" s="84"/>
      <c r="BA239" s="84"/>
      <c r="BB239" s="84"/>
    </row>
    <row r="240" spans="1:54" s="87" customFormat="1">
      <c r="A240" s="84"/>
      <c r="B240" s="84"/>
      <c r="C240" s="84"/>
      <c r="D240" s="84"/>
      <c r="E240" s="84"/>
      <c r="F240" s="95"/>
      <c r="G240" s="95"/>
      <c r="H240" s="95"/>
      <c r="I240" s="84"/>
      <c r="J240" s="95"/>
      <c r="K240" s="95"/>
      <c r="L240" s="95"/>
      <c r="M240" s="84"/>
      <c r="N240" s="95"/>
      <c r="O240" s="95"/>
      <c r="P240" s="95"/>
      <c r="Q240" s="84"/>
      <c r="R240" s="95"/>
      <c r="S240" s="95"/>
      <c r="T240" s="95"/>
      <c r="U240" s="84"/>
      <c r="V240" s="84"/>
      <c r="W240" s="84"/>
      <c r="X240" s="84"/>
      <c r="Y240" s="84"/>
      <c r="Z240" s="84"/>
      <c r="AA240" s="84"/>
      <c r="AB240" s="84"/>
      <c r="AC240" s="84"/>
      <c r="AD240" s="84"/>
      <c r="AE240" s="84"/>
      <c r="AF240" s="84"/>
      <c r="AG240" s="84"/>
      <c r="AH240" s="84"/>
      <c r="AI240" s="84"/>
      <c r="AJ240" s="84"/>
      <c r="AK240" s="84"/>
      <c r="AL240" s="84"/>
      <c r="AM240" s="84"/>
      <c r="AN240" s="84"/>
      <c r="AO240" s="84"/>
      <c r="AP240" s="84"/>
      <c r="AQ240" s="84"/>
      <c r="AR240" s="84"/>
      <c r="AS240" s="84"/>
      <c r="AT240" s="84"/>
      <c r="AU240" s="84"/>
      <c r="AV240" s="84"/>
      <c r="AW240" s="84"/>
      <c r="AX240" s="84"/>
      <c r="AY240" s="84"/>
      <c r="AZ240" s="84"/>
      <c r="BA240" s="84"/>
      <c r="BB240" s="84"/>
    </row>
    <row r="241" spans="1:54" s="87" customFormat="1">
      <c r="A241" s="84"/>
      <c r="B241" s="84"/>
      <c r="C241" s="84"/>
      <c r="D241" s="84"/>
      <c r="E241" s="84"/>
      <c r="F241" s="95"/>
      <c r="G241" s="95"/>
      <c r="H241" s="95"/>
      <c r="I241" s="84"/>
      <c r="J241" s="95"/>
      <c r="K241" s="95"/>
      <c r="L241" s="95"/>
      <c r="M241" s="84"/>
      <c r="N241" s="95"/>
      <c r="O241" s="95"/>
      <c r="P241" s="95"/>
      <c r="Q241" s="84"/>
      <c r="R241" s="95"/>
      <c r="S241" s="95"/>
      <c r="T241" s="95"/>
      <c r="U241" s="84"/>
      <c r="V241" s="84"/>
      <c r="W241" s="84"/>
      <c r="X241" s="84"/>
      <c r="Y241" s="84"/>
      <c r="Z241" s="84"/>
      <c r="AA241" s="84"/>
      <c r="AB241" s="84"/>
      <c r="AC241" s="84"/>
      <c r="AD241" s="84"/>
      <c r="AE241" s="84"/>
      <c r="AF241" s="84"/>
      <c r="AG241" s="84"/>
      <c r="AH241" s="84"/>
      <c r="AI241" s="84"/>
      <c r="AJ241" s="84"/>
      <c r="AK241" s="84"/>
      <c r="AL241" s="84"/>
      <c r="AM241" s="84"/>
      <c r="AN241" s="84"/>
      <c r="AO241" s="84"/>
      <c r="AP241" s="84"/>
      <c r="AQ241" s="84"/>
      <c r="AR241" s="84"/>
      <c r="AS241" s="84"/>
      <c r="AT241" s="84"/>
      <c r="AU241" s="84"/>
      <c r="AV241" s="84"/>
      <c r="AW241" s="84"/>
      <c r="AX241" s="84"/>
      <c r="AY241" s="84"/>
      <c r="AZ241" s="84"/>
      <c r="BA241" s="84"/>
      <c r="BB241" s="84"/>
    </row>
    <row r="242" spans="1:54" s="87" customFormat="1">
      <c r="A242" s="84"/>
      <c r="B242" s="84"/>
      <c r="C242" s="84"/>
      <c r="D242" s="84"/>
      <c r="E242" s="84"/>
      <c r="F242" s="95"/>
      <c r="G242" s="95"/>
      <c r="H242" s="95"/>
      <c r="I242" s="84"/>
      <c r="J242" s="95"/>
      <c r="K242" s="95"/>
      <c r="L242" s="95"/>
      <c r="M242" s="84"/>
      <c r="N242" s="95"/>
      <c r="O242" s="95"/>
      <c r="P242" s="95"/>
      <c r="Q242" s="84"/>
      <c r="R242" s="95"/>
      <c r="S242" s="95"/>
      <c r="T242" s="95"/>
      <c r="U242" s="84"/>
      <c r="V242" s="84"/>
      <c r="W242" s="84"/>
      <c r="X242" s="84"/>
      <c r="Y242" s="84"/>
      <c r="Z242" s="84"/>
      <c r="AA242" s="84"/>
      <c r="AB242" s="84"/>
      <c r="AC242" s="84"/>
      <c r="AD242" s="84"/>
      <c r="AE242" s="84"/>
      <c r="AF242" s="84"/>
      <c r="AG242" s="84"/>
      <c r="AH242" s="84"/>
      <c r="AI242" s="84"/>
      <c r="AJ242" s="84"/>
      <c r="AK242" s="84"/>
      <c r="AL242" s="84"/>
      <c r="AM242" s="84"/>
      <c r="AN242" s="84"/>
      <c r="AO242" s="84"/>
      <c r="AP242" s="84"/>
      <c r="AQ242" s="84"/>
      <c r="AR242" s="84"/>
      <c r="AS242" s="84"/>
      <c r="AT242" s="84"/>
      <c r="AU242" s="84"/>
      <c r="AV242" s="84"/>
      <c r="AW242" s="84"/>
      <c r="AX242" s="84"/>
      <c r="AY242" s="84"/>
      <c r="AZ242" s="84"/>
      <c r="BA242" s="84"/>
      <c r="BB242" s="84"/>
    </row>
    <row r="243" spans="1:54" s="87" customFormat="1">
      <c r="A243" s="84"/>
      <c r="B243" s="84"/>
      <c r="C243" s="84"/>
      <c r="D243" s="84"/>
      <c r="E243" s="84"/>
      <c r="F243" s="95"/>
      <c r="G243" s="95"/>
      <c r="H243" s="95"/>
      <c r="I243" s="84"/>
      <c r="J243" s="95"/>
      <c r="K243" s="95"/>
      <c r="L243" s="95"/>
      <c r="M243" s="84"/>
      <c r="N243" s="95"/>
      <c r="O243" s="95"/>
      <c r="P243" s="95"/>
      <c r="Q243" s="84"/>
      <c r="R243" s="95"/>
      <c r="S243" s="95"/>
      <c r="T243" s="95"/>
      <c r="U243" s="84"/>
      <c r="V243" s="84"/>
      <c r="W243" s="84"/>
      <c r="X243" s="84"/>
      <c r="Y243" s="84"/>
      <c r="Z243" s="84"/>
      <c r="AA243" s="84"/>
      <c r="AB243" s="84"/>
      <c r="AC243" s="84"/>
      <c r="AD243" s="84"/>
      <c r="AE243" s="84"/>
      <c r="AF243" s="84"/>
      <c r="AG243" s="84"/>
      <c r="AH243" s="84"/>
      <c r="AI243" s="84"/>
      <c r="AJ243" s="84"/>
      <c r="AK243" s="84"/>
      <c r="AL243" s="84"/>
      <c r="AM243" s="84"/>
      <c r="AN243" s="84"/>
      <c r="AO243" s="84"/>
      <c r="AP243" s="84"/>
      <c r="AQ243" s="84"/>
      <c r="AR243" s="84"/>
      <c r="AS243" s="84"/>
      <c r="AT243" s="84"/>
      <c r="AU243" s="84"/>
      <c r="AV243" s="84"/>
      <c r="AW243" s="84"/>
      <c r="AX243" s="84"/>
      <c r="AY243" s="84"/>
      <c r="AZ243" s="84"/>
      <c r="BA243" s="84"/>
      <c r="BB243" s="84"/>
    </row>
    <row r="244" spans="1:54" s="87" customFormat="1">
      <c r="A244" s="84"/>
      <c r="B244" s="84"/>
      <c r="C244" s="84"/>
      <c r="D244" s="84"/>
      <c r="E244" s="84"/>
      <c r="F244" s="95"/>
      <c r="G244" s="95"/>
      <c r="H244" s="95"/>
      <c r="I244" s="84"/>
      <c r="J244" s="95"/>
      <c r="K244" s="95"/>
      <c r="L244" s="95"/>
      <c r="M244" s="84"/>
      <c r="N244" s="95"/>
      <c r="O244" s="95"/>
      <c r="P244" s="95"/>
      <c r="Q244" s="84"/>
      <c r="R244" s="95"/>
      <c r="S244" s="95"/>
      <c r="T244" s="95"/>
      <c r="U244" s="84"/>
      <c r="V244" s="84"/>
      <c r="W244" s="84"/>
      <c r="X244" s="84"/>
      <c r="Y244" s="84"/>
      <c r="Z244" s="84"/>
      <c r="AA244" s="84"/>
      <c r="AB244" s="84"/>
      <c r="AC244" s="84"/>
      <c r="AD244" s="84"/>
      <c r="AE244" s="84"/>
      <c r="AF244" s="84"/>
      <c r="AG244" s="84"/>
      <c r="AH244" s="84"/>
      <c r="AI244" s="84"/>
      <c r="AJ244" s="84"/>
      <c r="AK244" s="84"/>
      <c r="AL244" s="84"/>
      <c r="AM244" s="84"/>
      <c r="AN244" s="84"/>
      <c r="AO244" s="84"/>
      <c r="AP244" s="84"/>
      <c r="AQ244" s="84"/>
      <c r="AR244" s="84"/>
      <c r="AS244" s="84"/>
      <c r="AT244" s="84"/>
      <c r="AU244" s="84"/>
      <c r="AV244" s="84"/>
      <c r="AW244" s="84"/>
      <c r="AX244" s="84"/>
      <c r="AY244" s="84"/>
      <c r="AZ244" s="84"/>
      <c r="BA244" s="84"/>
      <c r="BB244" s="84"/>
    </row>
    <row r="245" spans="1:54" s="87" customFormat="1">
      <c r="A245" s="84"/>
      <c r="B245" s="84"/>
      <c r="C245" s="84"/>
      <c r="D245" s="84"/>
      <c r="E245" s="84"/>
      <c r="F245" s="95"/>
      <c r="G245" s="95"/>
      <c r="H245" s="95"/>
      <c r="I245" s="84"/>
      <c r="J245" s="95"/>
      <c r="K245" s="95"/>
      <c r="L245" s="95"/>
      <c r="M245" s="84"/>
      <c r="N245" s="95"/>
      <c r="O245" s="95"/>
      <c r="P245" s="95"/>
      <c r="Q245" s="84"/>
      <c r="R245" s="95"/>
      <c r="S245" s="95"/>
      <c r="T245" s="95"/>
      <c r="U245" s="84"/>
      <c r="V245" s="84"/>
      <c r="W245" s="84"/>
      <c r="X245" s="84"/>
      <c r="Y245" s="84"/>
      <c r="Z245" s="84"/>
      <c r="AA245" s="84"/>
      <c r="AB245" s="84"/>
      <c r="AC245" s="84"/>
      <c r="AD245" s="84"/>
      <c r="AE245" s="84"/>
      <c r="AF245" s="84"/>
      <c r="AG245" s="84"/>
      <c r="AH245" s="84"/>
      <c r="AI245" s="84"/>
      <c r="AJ245" s="84"/>
      <c r="AK245" s="84"/>
      <c r="AL245" s="84"/>
      <c r="AM245" s="84"/>
      <c r="AN245" s="84"/>
      <c r="AO245" s="84"/>
      <c r="AP245" s="84"/>
      <c r="AQ245" s="84"/>
      <c r="AR245" s="84"/>
      <c r="AS245" s="84"/>
      <c r="AT245" s="84"/>
      <c r="AU245" s="84"/>
      <c r="AV245" s="84"/>
      <c r="AW245" s="84"/>
      <c r="AX245" s="84"/>
      <c r="AY245" s="84"/>
      <c r="AZ245" s="84"/>
      <c r="BA245" s="84"/>
      <c r="BB245" s="84"/>
    </row>
    <row r="246" spans="1:54" s="87" customFormat="1">
      <c r="A246" s="84"/>
      <c r="B246" s="84"/>
      <c r="C246" s="84"/>
      <c r="D246" s="84"/>
      <c r="E246" s="84"/>
      <c r="F246" s="95"/>
      <c r="G246" s="95"/>
      <c r="H246" s="95"/>
      <c r="I246" s="84"/>
      <c r="J246" s="95"/>
      <c r="K246" s="95"/>
      <c r="L246" s="95"/>
      <c r="M246" s="84"/>
      <c r="N246" s="95"/>
      <c r="O246" s="95"/>
      <c r="P246" s="95"/>
      <c r="Q246" s="84"/>
      <c r="R246" s="95"/>
      <c r="S246" s="95"/>
      <c r="T246" s="95"/>
      <c r="U246" s="84"/>
      <c r="V246" s="84"/>
      <c r="W246" s="84"/>
      <c r="X246" s="84"/>
      <c r="Y246" s="84"/>
      <c r="Z246" s="84"/>
      <c r="AA246" s="84"/>
      <c r="AB246" s="84"/>
      <c r="AC246" s="84"/>
      <c r="AD246" s="84"/>
      <c r="AE246" s="84"/>
      <c r="AF246" s="84"/>
      <c r="AG246" s="84"/>
      <c r="AH246" s="84"/>
      <c r="AI246" s="84"/>
      <c r="AJ246" s="84"/>
      <c r="AK246" s="84"/>
      <c r="AL246" s="84"/>
      <c r="AM246" s="84"/>
      <c r="AN246" s="84"/>
      <c r="AO246" s="84"/>
      <c r="AP246" s="84"/>
      <c r="AQ246" s="84"/>
      <c r="AR246" s="84"/>
      <c r="AS246" s="84"/>
      <c r="AT246" s="84"/>
      <c r="AU246" s="84"/>
      <c r="AV246" s="84"/>
      <c r="AW246" s="84"/>
      <c r="AX246" s="84"/>
      <c r="AY246" s="84"/>
      <c r="AZ246" s="84"/>
      <c r="BA246" s="84"/>
      <c r="BB246" s="84"/>
    </row>
    <row r="247" spans="1:54" s="87" customFormat="1">
      <c r="A247" s="84"/>
      <c r="B247" s="84"/>
      <c r="C247" s="84"/>
      <c r="D247" s="84"/>
      <c r="E247" s="84"/>
      <c r="F247" s="95"/>
      <c r="G247" s="95"/>
      <c r="H247" s="95"/>
      <c r="I247" s="84"/>
      <c r="J247" s="95"/>
      <c r="K247" s="95"/>
      <c r="L247" s="95"/>
      <c r="M247" s="84"/>
      <c r="N247" s="95"/>
      <c r="O247" s="95"/>
      <c r="P247" s="95"/>
      <c r="Q247" s="84"/>
      <c r="R247" s="95"/>
      <c r="S247" s="95"/>
      <c r="T247" s="95"/>
      <c r="U247" s="84"/>
      <c r="V247" s="84"/>
      <c r="W247" s="84"/>
      <c r="X247" s="84"/>
      <c r="Y247" s="84"/>
      <c r="Z247" s="84"/>
      <c r="AA247" s="84"/>
      <c r="AB247" s="84"/>
      <c r="AC247" s="84"/>
      <c r="AD247" s="84"/>
      <c r="AE247" s="84"/>
      <c r="AF247" s="84"/>
      <c r="AG247" s="84"/>
      <c r="AH247" s="84"/>
      <c r="AI247" s="84"/>
      <c r="AJ247" s="84"/>
      <c r="AK247" s="84"/>
      <c r="AL247" s="84"/>
      <c r="AM247" s="84"/>
      <c r="AN247" s="84"/>
      <c r="AO247" s="84"/>
      <c r="AP247" s="84"/>
      <c r="AQ247" s="84"/>
      <c r="AR247" s="84"/>
      <c r="AS247" s="84"/>
      <c r="AT247" s="84"/>
      <c r="AU247" s="84"/>
      <c r="AV247" s="84"/>
      <c r="AW247" s="84"/>
      <c r="AX247" s="84"/>
      <c r="AY247" s="84"/>
      <c r="AZ247" s="84"/>
      <c r="BA247" s="84"/>
      <c r="BB247" s="84"/>
    </row>
    <row r="248" spans="1:54" s="87" customFormat="1">
      <c r="A248" s="84"/>
      <c r="B248" s="84"/>
      <c r="C248" s="84"/>
      <c r="D248" s="84"/>
      <c r="E248" s="84"/>
      <c r="F248" s="95"/>
      <c r="G248" s="95"/>
      <c r="H248" s="95"/>
      <c r="I248" s="84"/>
      <c r="J248" s="95"/>
      <c r="K248" s="95"/>
      <c r="L248" s="95"/>
      <c r="M248" s="84"/>
      <c r="N248" s="95"/>
      <c r="O248" s="95"/>
      <c r="P248" s="95"/>
      <c r="Q248" s="84"/>
      <c r="R248" s="95"/>
      <c r="S248" s="95"/>
      <c r="T248" s="95"/>
      <c r="U248" s="84"/>
      <c r="V248" s="84"/>
      <c r="W248" s="84"/>
      <c r="X248" s="84"/>
      <c r="Y248" s="84"/>
      <c r="Z248" s="84"/>
      <c r="AA248" s="84"/>
      <c r="AB248" s="84"/>
      <c r="AC248" s="84"/>
      <c r="AD248" s="84"/>
      <c r="AE248" s="84"/>
      <c r="AF248" s="84"/>
      <c r="AG248" s="84"/>
      <c r="AH248" s="84"/>
      <c r="AI248" s="84"/>
      <c r="AJ248" s="84"/>
      <c r="AK248" s="84"/>
      <c r="AL248" s="84"/>
      <c r="AM248" s="84"/>
      <c r="AN248" s="84"/>
      <c r="AO248" s="84"/>
      <c r="AP248" s="84"/>
      <c r="AQ248" s="84"/>
      <c r="AR248" s="84"/>
      <c r="AS248" s="84"/>
      <c r="AT248" s="84"/>
      <c r="AU248" s="84"/>
      <c r="AV248" s="84"/>
      <c r="AW248" s="84"/>
      <c r="AX248" s="84"/>
      <c r="AY248" s="84"/>
      <c r="AZ248" s="84"/>
      <c r="BA248" s="84"/>
      <c r="BB248" s="84"/>
    </row>
    <row r="249" spans="1:54" s="87" customFormat="1">
      <c r="A249" s="84"/>
      <c r="B249" s="84"/>
      <c r="C249" s="84"/>
      <c r="D249" s="84"/>
      <c r="E249" s="84"/>
      <c r="F249" s="95"/>
      <c r="G249" s="95"/>
      <c r="H249" s="95"/>
      <c r="I249" s="84"/>
      <c r="J249" s="95"/>
      <c r="K249" s="95"/>
      <c r="L249" s="95"/>
      <c r="M249" s="84"/>
      <c r="N249" s="95"/>
      <c r="O249" s="95"/>
      <c r="P249" s="95"/>
      <c r="Q249" s="84"/>
      <c r="R249" s="95"/>
      <c r="S249" s="95"/>
      <c r="T249" s="95"/>
      <c r="U249" s="84"/>
      <c r="V249" s="84"/>
      <c r="W249" s="84"/>
      <c r="X249" s="84"/>
      <c r="Y249" s="84"/>
      <c r="Z249" s="84"/>
      <c r="AA249" s="84"/>
      <c r="AB249" s="84"/>
      <c r="AC249" s="84"/>
      <c r="AD249" s="84"/>
      <c r="AE249" s="84"/>
      <c r="AF249" s="84"/>
      <c r="AG249" s="84"/>
      <c r="AH249" s="84"/>
      <c r="AI249" s="84"/>
      <c r="AJ249" s="84"/>
      <c r="AK249" s="84"/>
      <c r="AL249" s="84"/>
      <c r="AM249" s="84"/>
      <c r="AN249" s="84"/>
      <c r="AO249" s="84"/>
      <c r="AP249" s="84"/>
      <c r="AQ249" s="84"/>
      <c r="AR249" s="84"/>
      <c r="AS249" s="84"/>
      <c r="AT249" s="84"/>
      <c r="AU249" s="84"/>
      <c r="AV249" s="84"/>
      <c r="AW249" s="84"/>
      <c r="AX249" s="84"/>
      <c r="AY249" s="84"/>
      <c r="AZ249" s="84"/>
      <c r="BA249" s="84"/>
      <c r="BB249" s="84"/>
    </row>
    <row r="250" spans="1:54" s="87" customFormat="1">
      <c r="A250" s="84"/>
      <c r="B250" s="84"/>
      <c r="C250" s="84"/>
      <c r="D250" s="84"/>
      <c r="E250" s="84"/>
      <c r="F250" s="95"/>
      <c r="G250" s="95"/>
      <c r="H250" s="95"/>
      <c r="I250" s="84"/>
      <c r="J250" s="95"/>
      <c r="K250" s="95"/>
      <c r="L250" s="95"/>
      <c r="M250" s="84"/>
      <c r="N250" s="95"/>
      <c r="O250" s="95"/>
      <c r="P250" s="95"/>
      <c r="Q250" s="84"/>
      <c r="R250" s="95"/>
      <c r="S250" s="95"/>
      <c r="T250" s="95"/>
      <c r="U250" s="84"/>
      <c r="V250" s="84"/>
      <c r="W250" s="84"/>
      <c r="X250" s="84"/>
      <c r="Y250" s="84"/>
      <c r="Z250" s="84"/>
      <c r="AA250" s="84"/>
      <c r="AB250" s="84"/>
      <c r="AC250" s="84"/>
      <c r="AD250" s="84"/>
      <c r="AE250" s="84"/>
      <c r="AF250" s="84"/>
      <c r="AG250" s="84"/>
      <c r="AH250" s="84"/>
      <c r="AI250" s="84"/>
      <c r="AJ250" s="84"/>
      <c r="AK250" s="84"/>
      <c r="AL250" s="84"/>
      <c r="AM250" s="84"/>
      <c r="AN250" s="84"/>
      <c r="AO250" s="84"/>
      <c r="AP250" s="84"/>
      <c r="AQ250" s="84"/>
      <c r="AR250" s="84"/>
      <c r="AS250" s="84"/>
      <c r="AT250" s="84"/>
      <c r="AU250" s="84"/>
      <c r="AV250" s="84"/>
      <c r="AW250" s="84"/>
      <c r="AX250" s="84"/>
      <c r="AY250" s="84"/>
      <c r="AZ250" s="84"/>
      <c r="BA250" s="84"/>
      <c r="BB250" s="84"/>
    </row>
    <row r="251" spans="1:54" s="87" customFormat="1">
      <c r="A251" s="84"/>
      <c r="B251" s="84"/>
      <c r="C251" s="84"/>
      <c r="D251" s="84"/>
      <c r="E251" s="84"/>
      <c r="F251" s="95"/>
      <c r="G251" s="95"/>
      <c r="H251" s="95"/>
      <c r="I251" s="84"/>
      <c r="J251" s="95"/>
      <c r="K251" s="95"/>
      <c r="L251" s="95"/>
      <c r="M251" s="84"/>
      <c r="N251" s="95"/>
      <c r="O251" s="95"/>
      <c r="P251" s="95"/>
      <c r="Q251" s="84"/>
      <c r="R251" s="95"/>
      <c r="S251" s="95"/>
      <c r="T251" s="95"/>
      <c r="U251" s="84"/>
      <c r="V251" s="84"/>
      <c r="W251" s="84"/>
      <c r="X251" s="84"/>
      <c r="Y251" s="84"/>
      <c r="Z251" s="84"/>
      <c r="AA251" s="84"/>
      <c r="AB251" s="84"/>
      <c r="AC251" s="84"/>
      <c r="AD251" s="84"/>
      <c r="AE251" s="84"/>
      <c r="AF251" s="84"/>
      <c r="AG251" s="84"/>
      <c r="AH251" s="84"/>
      <c r="AI251" s="84"/>
      <c r="AJ251" s="84"/>
      <c r="AK251" s="84"/>
      <c r="AL251" s="84"/>
      <c r="AM251" s="84"/>
      <c r="AN251" s="84"/>
      <c r="AO251" s="84"/>
      <c r="AP251" s="84"/>
      <c r="AQ251" s="84"/>
      <c r="AR251" s="84"/>
      <c r="AS251" s="84"/>
      <c r="AT251" s="84"/>
      <c r="AU251" s="84"/>
      <c r="AV251" s="84"/>
      <c r="AW251" s="84"/>
      <c r="AX251" s="84"/>
      <c r="AY251" s="84"/>
      <c r="AZ251" s="84"/>
      <c r="BA251" s="84"/>
      <c r="BB251" s="84"/>
    </row>
    <row r="252" spans="1:54" s="87" customFormat="1">
      <c r="A252" s="84"/>
      <c r="B252" s="84"/>
      <c r="C252" s="84"/>
      <c r="D252" s="84"/>
      <c r="E252" s="84"/>
      <c r="F252" s="95"/>
      <c r="G252" s="95"/>
      <c r="H252" s="95"/>
      <c r="I252" s="84"/>
      <c r="J252" s="95"/>
      <c r="K252" s="95"/>
      <c r="L252" s="95"/>
      <c r="M252" s="84"/>
      <c r="N252" s="95"/>
      <c r="O252" s="95"/>
      <c r="P252" s="95"/>
      <c r="Q252" s="84"/>
      <c r="R252" s="95"/>
      <c r="S252" s="95"/>
      <c r="T252" s="95"/>
      <c r="U252" s="84"/>
      <c r="V252" s="84"/>
      <c r="W252" s="84"/>
      <c r="X252" s="84"/>
      <c r="Y252" s="84"/>
      <c r="Z252" s="84"/>
      <c r="AA252" s="84"/>
      <c r="AB252" s="84"/>
      <c r="AC252" s="84"/>
      <c r="AD252" s="84"/>
      <c r="AE252" s="84"/>
      <c r="AF252" s="84"/>
      <c r="AG252" s="84"/>
      <c r="AH252" s="84"/>
      <c r="AI252" s="84"/>
      <c r="AJ252" s="84"/>
      <c r="AK252" s="84"/>
      <c r="AL252" s="84"/>
      <c r="AM252" s="84"/>
      <c r="AN252" s="84"/>
      <c r="AO252" s="84"/>
      <c r="AP252" s="84"/>
      <c r="AQ252" s="84"/>
      <c r="AR252" s="84"/>
      <c r="AS252" s="84"/>
      <c r="AT252" s="84"/>
      <c r="AU252" s="84"/>
      <c r="AV252" s="84"/>
      <c r="AW252" s="84"/>
      <c r="AX252" s="84"/>
      <c r="AY252" s="84"/>
      <c r="AZ252" s="84"/>
      <c r="BA252" s="84"/>
      <c r="BB252" s="84"/>
    </row>
    <row r="253" spans="1:54" s="87" customFormat="1">
      <c r="A253" s="84"/>
      <c r="B253" s="84"/>
      <c r="C253" s="84"/>
      <c r="D253" s="84"/>
      <c r="E253" s="84"/>
      <c r="F253" s="95"/>
      <c r="G253" s="95"/>
      <c r="H253" s="95"/>
      <c r="I253" s="84"/>
      <c r="J253" s="95"/>
      <c r="K253" s="95"/>
      <c r="L253" s="95"/>
      <c r="M253" s="84"/>
      <c r="N253" s="95"/>
      <c r="O253" s="95"/>
      <c r="P253" s="95"/>
      <c r="Q253" s="84"/>
      <c r="R253" s="95"/>
      <c r="S253" s="95"/>
      <c r="T253" s="95"/>
      <c r="U253" s="84"/>
      <c r="V253" s="84"/>
      <c r="W253" s="84"/>
      <c r="X253" s="84"/>
      <c r="Y253" s="84"/>
      <c r="Z253" s="84"/>
      <c r="AA253" s="84"/>
      <c r="AB253" s="84"/>
      <c r="AC253" s="84"/>
      <c r="AD253" s="84"/>
      <c r="AE253" s="84"/>
      <c r="AF253" s="84"/>
      <c r="AG253" s="84"/>
      <c r="AH253" s="84"/>
      <c r="AI253" s="84"/>
      <c r="AJ253" s="84"/>
      <c r="AK253" s="84"/>
      <c r="AL253" s="84"/>
      <c r="AM253" s="84"/>
      <c r="AN253" s="84"/>
      <c r="AO253" s="84"/>
      <c r="AP253" s="84"/>
      <c r="AQ253" s="84"/>
      <c r="AR253" s="84"/>
      <c r="AS253" s="84"/>
      <c r="AT253" s="84"/>
      <c r="AU253" s="84"/>
      <c r="AV253" s="84"/>
      <c r="AW253" s="84"/>
      <c r="AX253" s="84"/>
      <c r="AY253" s="84"/>
      <c r="AZ253" s="84"/>
      <c r="BA253" s="84"/>
      <c r="BB253" s="84"/>
    </row>
    <row r="254" spans="1:54" s="87" customFormat="1">
      <c r="A254" s="84"/>
      <c r="B254" s="84"/>
      <c r="C254" s="84"/>
      <c r="D254" s="84"/>
      <c r="E254" s="84"/>
      <c r="F254" s="95"/>
      <c r="G254" s="95"/>
      <c r="H254" s="95"/>
      <c r="I254" s="84"/>
      <c r="J254" s="95"/>
      <c r="K254" s="95"/>
      <c r="L254" s="95"/>
      <c r="M254" s="84"/>
      <c r="N254" s="95"/>
      <c r="O254" s="95"/>
      <c r="P254" s="95"/>
      <c r="Q254" s="84"/>
      <c r="R254" s="95"/>
      <c r="S254" s="95"/>
      <c r="T254" s="95"/>
      <c r="U254" s="84"/>
      <c r="V254" s="84"/>
      <c r="W254" s="84"/>
      <c r="X254" s="84"/>
      <c r="Y254" s="84"/>
      <c r="Z254" s="84"/>
      <c r="AA254" s="84"/>
      <c r="AB254" s="84"/>
      <c r="AC254" s="84"/>
      <c r="AD254" s="84"/>
      <c r="AE254" s="84"/>
      <c r="AF254" s="84"/>
      <c r="AG254" s="84"/>
      <c r="AH254" s="84"/>
      <c r="AI254" s="84"/>
      <c r="AJ254" s="84"/>
      <c r="AK254" s="84"/>
      <c r="AL254" s="84"/>
      <c r="AM254" s="84"/>
      <c r="AN254" s="84"/>
      <c r="AO254" s="84"/>
      <c r="AP254" s="84"/>
      <c r="AQ254" s="84"/>
      <c r="AR254" s="84"/>
      <c r="AS254" s="84"/>
      <c r="AT254" s="84"/>
      <c r="AU254" s="84"/>
      <c r="AV254" s="84"/>
      <c r="AW254" s="84"/>
      <c r="AX254" s="84"/>
      <c r="AY254" s="84"/>
      <c r="AZ254" s="84"/>
      <c r="BA254" s="84"/>
      <c r="BB254" s="84"/>
    </row>
    <row r="255" spans="1:54" s="87" customFormat="1">
      <c r="A255" s="84"/>
      <c r="B255" s="84"/>
      <c r="C255" s="84"/>
      <c r="D255" s="84"/>
      <c r="E255" s="84"/>
      <c r="F255" s="95"/>
      <c r="G255" s="95"/>
      <c r="H255" s="95"/>
      <c r="I255" s="84"/>
      <c r="J255" s="95"/>
      <c r="K255" s="95"/>
      <c r="L255" s="95"/>
      <c r="M255" s="84"/>
      <c r="N255" s="95"/>
      <c r="O255" s="95"/>
      <c r="P255" s="95"/>
      <c r="Q255" s="84"/>
      <c r="R255" s="95"/>
      <c r="S255" s="95"/>
      <c r="T255" s="95"/>
      <c r="U255" s="84"/>
      <c r="V255" s="84"/>
      <c r="W255" s="84"/>
      <c r="X255" s="84"/>
      <c r="Y255" s="84"/>
      <c r="Z255" s="84"/>
      <c r="AA255" s="84"/>
      <c r="AB255" s="84"/>
      <c r="AC255" s="84"/>
      <c r="AD255" s="84"/>
      <c r="AE255" s="84"/>
      <c r="AF255" s="84"/>
      <c r="AG255" s="84"/>
      <c r="AH255" s="84"/>
      <c r="AI255" s="84"/>
      <c r="AJ255" s="84"/>
      <c r="AK255" s="84"/>
      <c r="AL255" s="84"/>
      <c r="AM255" s="84"/>
      <c r="AN255" s="84"/>
      <c r="AO255" s="84"/>
      <c r="AP255" s="84"/>
      <c r="AQ255" s="84"/>
      <c r="AR255" s="84"/>
      <c r="AS255" s="84"/>
      <c r="AT255" s="84"/>
      <c r="AU255" s="84"/>
      <c r="AV255" s="84"/>
      <c r="AW255" s="84"/>
      <c r="AX255" s="84"/>
      <c r="AY255" s="84"/>
      <c r="AZ255" s="84"/>
      <c r="BA255" s="84"/>
      <c r="BB255" s="84"/>
    </row>
    <row r="256" spans="1:54" s="87" customFormat="1">
      <c r="A256" s="84"/>
      <c r="B256" s="84"/>
      <c r="C256" s="84"/>
      <c r="D256" s="84"/>
      <c r="E256" s="84"/>
      <c r="F256" s="95"/>
      <c r="G256" s="95"/>
      <c r="H256" s="95"/>
      <c r="I256" s="84"/>
      <c r="J256" s="95"/>
      <c r="K256" s="95"/>
      <c r="L256" s="95"/>
      <c r="M256" s="84"/>
      <c r="N256" s="95"/>
      <c r="O256" s="95"/>
      <c r="P256" s="95"/>
      <c r="Q256" s="84"/>
      <c r="R256" s="95"/>
      <c r="S256" s="95"/>
      <c r="T256" s="95"/>
      <c r="U256" s="84"/>
      <c r="V256" s="84"/>
      <c r="W256" s="84"/>
      <c r="X256" s="84"/>
      <c r="Y256" s="84"/>
      <c r="Z256" s="84"/>
      <c r="AA256" s="84"/>
      <c r="AB256" s="84"/>
      <c r="AC256" s="84"/>
      <c r="AD256" s="84"/>
      <c r="AE256" s="84"/>
      <c r="AF256" s="84"/>
      <c r="AG256" s="84"/>
      <c r="AH256" s="84"/>
      <c r="AI256" s="84"/>
      <c r="AJ256" s="84"/>
      <c r="AK256" s="84"/>
      <c r="AL256" s="84"/>
      <c r="AM256" s="84"/>
      <c r="AN256" s="84"/>
      <c r="AO256" s="84"/>
      <c r="AP256" s="84"/>
      <c r="AQ256" s="84"/>
      <c r="AR256" s="84"/>
      <c r="AS256" s="84"/>
      <c r="AT256" s="84"/>
      <c r="AU256" s="84"/>
      <c r="AV256" s="84"/>
      <c r="AW256" s="84"/>
      <c r="AX256" s="84"/>
      <c r="AY256" s="84"/>
      <c r="AZ256" s="84"/>
      <c r="BA256" s="84"/>
      <c r="BB256" s="84"/>
    </row>
    <row r="257" spans="1:54" s="87" customFormat="1">
      <c r="A257" s="84"/>
      <c r="B257" s="84"/>
      <c r="C257" s="84"/>
      <c r="D257" s="84"/>
      <c r="E257" s="84"/>
      <c r="F257" s="95"/>
      <c r="G257" s="95"/>
      <c r="H257" s="95"/>
      <c r="I257" s="84"/>
      <c r="J257" s="95"/>
      <c r="K257" s="95"/>
      <c r="L257" s="95"/>
      <c r="M257" s="84"/>
      <c r="N257" s="95"/>
      <c r="O257" s="95"/>
      <c r="P257" s="95"/>
      <c r="Q257" s="84"/>
      <c r="R257" s="95"/>
      <c r="S257" s="95"/>
      <c r="T257" s="95"/>
      <c r="U257" s="84"/>
      <c r="V257" s="84"/>
      <c r="W257" s="84"/>
      <c r="X257" s="84"/>
      <c r="Y257" s="84"/>
      <c r="Z257" s="84"/>
      <c r="AA257" s="84"/>
      <c r="AB257" s="84"/>
      <c r="AC257" s="84"/>
      <c r="AD257" s="84"/>
      <c r="AE257" s="84"/>
      <c r="AF257" s="84"/>
      <c r="AG257" s="84"/>
      <c r="AH257" s="84"/>
      <c r="AI257" s="84"/>
      <c r="AJ257" s="84"/>
      <c r="AK257" s="84"/>
      <c r="AL257" s="84"/>
      <c r="AM257" s="84"/>
      <c r="AN257" s="84"/>
      <c r="AO257" s="84"/>
      <c r="AP257" s="84"/>
      <c r="AQ257" s="84"/>
      <c r="AR257" s="84"/>
      <c r="AS257" s="84"/>
      <c r="AT257" s="84"/>
      <c r="AU257" s="84"/>
      <c r="AV257" s="84"/>
      <c r="AW257" s="84"/>
      <c r="AX257" s="84"/>
      <c r="AY257" s="84"/>
      <c r="AZ257" s="84"/>
      <c r="BA257" s="84"/>
      <c r="BB257" s="84"/>
    </row>
    <row r="258" spans="1:54" s="87" customFormat="1">
      <c r="A258" s="84"/>
      <c r="B258" s="84"/>
      <c r="C258" s="84"/>
      <c r="D258" s="84"/>
      <c r="E258" s="84"/>
      <c r="F258" s="95"/>
      <c r="G258" s="95"/>
      <c r="H258" s="95"/>
      <c r="I258" s="84"/>
      <c r="J258" s="95"/>
      <c r="K258" s="95"/>
      <c r="L258" s="95"/>
      <c r="M258" s="84"/>
      <c r="N258" s="95"/>
      <c r="O258" s="95"/>
      <c r="P258" s="95"/>
      <c r="Q258" s="84"/>
      <c r="R258" s="95"/>
      <c r="S258" s="95"/>
      <c r="T258" s="95"/>
      <c r="U258" s="84"/>
      <c r="V258" s="84"/>
      <c r="W258" s="84"/>
      <c r="X258" s="84"/>
      <c r="Y258" s="84"/>
      <c r="Z258" s="84"/>
      <c r="AA258" s="84"/>
      <c r="AB258" s="84"/>
      <c r="AC258" s="84"/>
      <c r="AD258" s="84"/>
      <c r="AE258" s="84"/>
      <c r="AF258" s="84"/>
      <c r="AG258" s="84"/>
      <c r="AH258" s="84"/>
      <c r="AI258" s="84"/>
      <c r="AJ258" s="84"/>
      <c r="AK258" s="84"/>
      <c r="AL258" s="84"/>
      <c r="AM258" s="84"/>
      <c r="AN258" s="84"/>
      <c r="AO258" s="84"/>
      <c r="AP258" s="84"/>
      <c r="AQ258" s="84"/>
      <c r="AR258" s="84"/>
      <c r="AS258" s="84"/>
      <c r="AT258" s="84"/>
      <c r="AU258" s="84"/>
      <c r="AV258" s="84"/>
      <c r="AW258" s="84"/>
      <c r="AX258" s="84"/>
      <c r="AY258" s="84"/>
      <c r="AZ258" s="84"/>
      <c r="BA258" s="84"/>
      <c r="BB258" s="84"/>
    </row>
    <row r="259" spans="1:54" s="87" customFormat="1">
      <c r="A259" s="84"/>
      <c r="B259" s="84"/>
      <c r="C259" s="84"/>
      <c r="D259" s="84"/>
      <c r="E259" s="84"/>
      <c r="F259" s="95"/>
      <c r="G259" s="95"/>
      <c r="H259" s="95"/>
      <c r="I259" s="84"/>
      <c r="J259" s="95"/>
      <c r="K259" s="95"/>
      <c r="L259" s="95"/>
      <c r="M259" s="84"/>
      <c r="N259" s="95"/>
      <c r="O259" s="95"/>
      <c r="P259" s="95"/>
      <c r="Q259" s="84"/>
      <c r="R259" s="95"/>
      <c r="S259" s="95"/>
      <c r="T259" s="95"/>
      <c r="U259" s="84"/>
      <c r="V259" s="84"/>
      <c r="W259" s="84"/>
      <c r="X259" s="84"/>
      <c r="Y259" s="84"/>
      <c r="Z259" s="84"/>
      <c r="AA259" s="84"/>
      <c r="AB259" s="84"/>
      <c r="AC259" s="84"/>
      <c r="AD259" s="84"/>
      <c r="AE259" s="84"/>
      <c r="AF259" s="84"/>
      <c r="AG259" s="84"/>
      <c r="AH259" s="84"/>
      <c r="AI259" s="84"/>
      <c r="AJ259" s="84"/>
      <c r="AK259" s="84"/>
      <c r="AL259" s="84"/>
      <c r="AM259" s="84"/>
      <c r="AN259" s="84"/>
      <c r="AO259" s="84"/>
      <c r="AP259" s="84"/>
      <c r="AQ259" s="84"/>
      <c r="AR259" s="84"/>
      <c r="AS259" s="84"/>
      <c r="AT259" s="84"/>
      <c r="AU259" s="84"/>
      <c r="AV259" s="84"/>
      <c r="AW259" s="84"/>
      <c r="AX259" s="84"/>
      <c r="AY259" s="84"/>
      <c r="AZ259" s="84"/>
      <c r="BA259" s="84"/>
      <c r="BB259" s="84"/>
    </row>
    <row r="260" spans="1:54" s="87" customFormat="1">
      <c r="A260" s="84"/>
      <c r="B260" s="84"/>
      <c r="C260" s="84"/>
      <c r="D260" s="84"/>
      <c r="E260" s="84"/>
      <c r="F260" s="95"/>
      <c r="G260" s="95"/>
      <c r="H260" s="95"/>
      <c r="I260" s="84"/>
      <c r="J260" s="95"/>
      <c r="K260" s="95"/>
      <c r="L260" s="95"/>
      <c r="M260" s="84"/>
      <c r="N260" s="95"/>
      <c r="O260" s="95"/>
      <c r="P260" s="95"/>
      <c r="Q260" s="84"/>
      <c r="R260" s="95"/>
      <c r="S260" s="95"/>
      <c r="T260" s="95"/>
      <c r="U260" s="84"/>
      <c r="V260" s="84"/>
      <c r="W260" s="84"/>
      <c r="X260" s="84"/>
      <c r="Y260" s="84"/>
      <c r="Z260" s="84"/>
      <c r="AA260" s="84"/>
      <c r="AB260" s="84"/>
      <c r="AC260" s="84"/>
      <c r="AD260" s="84"/>
      <c r="AE260" s="84"/>
      <c r="AF260" s="84"/>
      <c r="AG260" s="84"/>
      <c r="AH260" s="84"/>
      <c r="AI260" s="84"/>
      <c r="AJ260" s="84"/>
      <c r="AK260" s="84"/>
      <c r="AL260" s="84"/>
      <c r="AM260" s="84"/>
      <c r="AN260" s="84"/>
      <c r="AO260" s="84"/>
      <c r="AP260" s="84"/>
      <c r="AQ260" s="84"/>
      <c r="AR260" s="84"/>
      <c r="AS260" s="84"/>
      <c r="AT260" s="84"/>
      <c r="AU260" s="84"/>
      <c r="AV260" s="84"/>
      <c r="AW260" s="84"/>
      <c r="AX260" s="84"/>
      <c r="AY260" s="84"/>
      <c r="AZ260" s="84"/>
      <c r="BA260" s="84"/>
      <c r="BB260" s="84"/>
    </row>
    <row r="261" spans="1:54" s="87" customFormat="1">
      <c r="A261" s="84"/>
      <c r="B261" s="84"/>
      <c r="C261" s="84"/>
      <c r="D261" s="84"/>
      <c r="E261" s="84"/>
      <c r="F261" s="95"/>
      <c r="G261" s="95"/>
      <c r="H261" s="95"/>
      <c r="I261" s="84"/>
      <c r="J261" s="95"/>
      <c r="K261" s="95"/>
      <c r="L261" s="95"/>
      <c r="M261" s="84"/>
      <c r="N261" s="95"/>
      <c r="O261" s="95"/>
      <c r="P261" s="95"/>
      <c r="Q261" s="84"/>
      <c r="R261" s="95"/>
      <c r="S261" s="95"/>
      <c r="T261" s="95"/>
      <c r="U261" s="84"/>
      <c r="V261" s="84"/>
      <c r="W261" s="84"/>
      <c r="X261" s="84"/>
      <c r="Y261" s="84"/>
      <c r="Z261" s="84"/>
      <c r="AA261" s="84"/>
      <c r="AB261" s="84"/>
      <c r="AC261" s="84"/>
      <c r="AD261" s="84"/>
      <c r="AE261" s="84"/>
      <c r="AF261" s="84"/>
      <c r="AG261" s="84"/>
      <c r="AH261" s="84"/>
      <c r="AI261" s="84"/>
      <c r="AJ261" s="84"/>
      <c r="AK261" s="84"/>
      <c r="AL261" s="84"/>
      <c r="AM261" s="84"/>
      <c r="AN261" s="84"/>
      <c r="AO261" s="84"/>
      <c r="AP261" s="84"/>
      <c r="AQ261" s="84"/>
      <c r="AR261" s="84"/>
      <c r="AS261" s="84"/>
      <c r="AT261" s="84"/>
      <c r="AU261" s="84"/>
      <c r="AV261" s="84"/>
      <c r="AW261" s="84"/>
      <c r="AX261" s="84"/>
      <c r="AY261" s="84"/>
      <c r="AZ261" s="84"/>
      <c r="BA261" s="84"/>
      <c r="BB261" s="84"/>
    </row>
    <row r="262" spans="1:54" s="87" customFormat="1">
      <c r="A262" s="84"/>
      <c r="B262" s="84"/>
      <c r="C262" s="84"/>
      <c r="D262" s="84"/>
      <c r="E262" s="84"/>
      <c r="F262" s="95"/>
      <c r="G262" s="95"/>
      <c r="H262" s="95"/>
      <c r="I262" s="84"/>
      <c r="J262" s="95"/>
      <c r="K262" s="95"/>
      <c r="L262" s="95"/>
      <c r="M262" s="84"/>
      <c r="N262" s="95"/>
      <c r="O262" s="95"/>
      <c r="P262" s="95"/>
      <c r="Q262" s="84"/>
      <c r="R262" s="95"/>
      <c r="S262" s="95"/>
      <c r="T262" s="95"/>
      <c r="U262" s="84"/>
      <c r="V262" s="84"/>
      <c r="W262" s="84"/>
      <c r="X262" s="84"/>
      <c r="Y262" s="84"/>
      <c r="Z262" s="84"/>
      <c r="AA262" s="84"/>
      <c r="AB262" s="84"/>
      <c r="AC262" s="84"/>
      <c r="AD262" s="84"/>
      <c r="AE262" s="84"/>
      <c r="AF262" s="84"/>
      <c r="AG262" s="84"/>
      <c r="AH262" s="84"/>
      <c r="AI262" s="84"/>
      <c r="AJ262" s="84"/>
      <c r="AK262" s="84"/>
      <c r="AL262" s="84"/>
      <c r="AM262" s="84"/>
      <c r="AN262" s="84"/>
      <c r="AO262" s="84"/>
      <c r="AP262" s="84"/>
      <c r="AQ262" s="84"/>
      <c r="AR262" s="84"/>
      <c r="AS262" s="84"/>
      <c r="AT262" s="84"/>
      <c r="AU262" s="84"/>
      <c r="AV262" s="84"/>
      <c r="AW262" s="84"/>
      <c r="AX262" s="84"/>
      <c r="AY262" s="84"/>
      <c r="AZ262" s="84"/>
      <c r="BA262" s="84"/>
      <c r="BB262" s="84"/>
    </row>
    <row r="263" spans="1:54" s="87" customFormat="1">
      <c r="A263" s="84"/>
      <c r="B263" s="84"/>
      <c r="C263" s="84"/>
      <c r="D263" s="84"/>
      <c r="E263" s="84"/>
      <c r="F263" s="95"/>
      <c r="G263" s="95"/>
      <c r="H263" s="95"/>
      <c r="I263" s="84"/>
      <c r="J263" s="95"/>
      <c r="K263" s="95"/>
      <c r="L263" s="95"/>
      <c r="M263" s="84"/>
      <c r="N263" s="95"/>
      <c r="O263" s="95"/>
      <c r="P263" s="95"/>
      <c r="Q263" s="84"/>
      <c r="R263" s="95"/>
      <c r="S263" s="95"/>
      <c r="T263" s="95"/>
      <c r="U263" s="84"/>
      <c r="V263" s="84"/>
      <c r="W263" s="84"/>
      <c r="X263" s="84"/>
      <c r="Y263" s="84"/>
      <c r="Z263" s="84"/>
      <c r="AA263" s="84"/>
      <c r="AB263" s="84"/>
      <c r="AC263" s="84"/>
      <c r="AD263" s="84"/>
      <c r="AE263" s="84"/>
      <c r="AF263" s="84"/>
      <c r="AG263" s="84"/>
      <c r="AH263" s="84"/>
      <c r="AI263" s="84"/>
      <c r="AJ263" s="84"/>
      <c r="AK263" s="84"/>
      <c r="AL263" s="84"/>
      <c r="AM263" s="84"/>
      <c r="AN263" s="84"/>
      <c r="AO263" s="84"/>
      <c r="AP263" s="84"/>
      <c r="AQ263" s="84"/>
      <c r="AR263" s="84"/>
      <c r="AS263" s="84"/>
      <c r="AT263" s="84"/>
      <c r="AU263" s="84"/>
      <c r="AV263" s="84"/>
      <c r="AW263" s="84"/>
      <c r="AX263" s="84"/>
      <c r="AY263" s="84"/>
      <c r="AZ263" s="84"/>
      <c r="BA263" s="84"/>
      <c r="BB263" s="84"/>
    </row>
    <row r="264" spans="1:54" s="87" customFormat="1">
      <c r="A264" s="84"/>
      <c r="B264" s="84"/>
      <c r="C264" s="84"/>
      <c r="D264" s="84"/>
      <c r="E264" s="84"/>
      <c r="F264" s="95"/>
      <c r="G264" s="95"/>
      <c r="H264" s="95"/>
      <c r="I264" s="84"/>
      <c r="J264" s="95"/>
      <c r="K264" s="95"/>
      <c r="L264" s="95"/>
      <c r="M264" s="84"/>
      <c r="N264" s="95"/>
      <c r="O264" s="95"/>
      <c r="P264" s="95"/>
      <c r="Q264" s="84"/>
      <c r="R264" s="95"/>
      <c r="S264" s="95"/>
      <c r="T264" s="95"/>
      <c r="U264" s="84"/>
      <c r="V264" s="84"/>
      <c r="W264" s="84"/>
      <c r="X264" s="84"/>
      <c r="Y264" s="84"/>
      <c r="Z264" s="84"/>
      <c r="AA264" s="84"/>
      <c r="AB264" s="84"/>
      <c r="AC264" s="84"/>
      <c r="AD264" s="84"/>
      <c r="AE264" s="84"/>
      <c r="AF264" s="84"/>
      <c r="AG264" s="84"/>
      <c r="AH264" s="84"/>
      <c r="AI264" s="84"/>
      <c r="AJ264" s="84"/>
      <c r="AK264" s="84"/>
      <c r="AL264" s="84"/>
      <c r="AM264" s="84"/>
      <c r="AN264" s="84"/>
      <c r="AO264" s="84"/>
      <c r="AP264" s="84"/>
      <c r="AQ264" s="84"/>
      <c r="AR264" s="84"/>
      <c r="AS264" s="84"/>
      <c r="AT264" s="84"/>
      <c r="AU264" s="84"/>
      <c r="AV264" s="84"/>
      <c r="AW264" s="84"/>
      <c r="AX264" s="84"/>
      <c r="AY264" s="84"/>
      <c r="AZ264" s="84"/>
      <c r="BA264" s="84"/>
      <c r="BB264" s="84"/>
    </row>
    <row r="265" spans="1:54" s="87" customFormat="1">
      <c r="A265" s="84"/>
      <c r="B265" s="84"/>
      <c r="C265" s="84"/>
      <c r="D265" s="84"/>
      <c r="E265" s="84"/>
      <c r="F265" s="95"/>
      <c r="G265" s="95"/>
      <c r="H265" s="95"/>
      <c r="I265" s="84"/>
      <c r="J265" s="95"/>
      <c r="K265" s="95"/>
      <c r="L265" s="95"/>
      <c r="M265" s="84"/>
      <c r="N265" s="95"/>
      <c r="O265" s="95"/>
      <c r="P265" s="95"/>
      <c r="Q265" s="84"/>
      <c r="R265" s="95"/>
      <c r="S265" s="95"/>
      <c r="T265" s="95"/>
      <c r="U265" s="84"/>
      <c r="V265" s="84"/>
      <c r="W265" s="84"/>
      <c r="X265" s="84"/>
      <c r="Y265" s="84"/>
      <c r="Z265" s="84"/>
      <c r="AA265" s="84"/>
      <c r="AB265" s="84"/>
      <c r="AC265" s="84"/>
      <c r="AD265" s="84"/>
      <c r="AE265" s="84"/>
      <c r="AF265" s="84"/>
      <c r="AG265" s="84"/>
      <c r="AH265" s="84"/>
      <c r="AI265" s="84"/>
      <c r="AJ265" s="84"/>
      <c r="AK265" s="84"/>
      <c r="AL265" s="84"/>
      <c r="AM265" s="84"/>
      <c r="AN265" s="84"/>
      <c r="AO265" s="84"/>
      <c r="AP265" s="84"/>
      <c r="AQ265" s="84"/>
      <c r="AR265" s="84"/>
      <c r="AS265" s="84"/>
      <c r="AT265" s="84"/>
      <c r="AU265" s="84"/>
      <c r="AV265" s="84"/>
      <c r="AW265" s="84"/>
      <c r="AX265" s="84"/>
      <c r="AY265" s="84"/>
      <c r="AZ265" s="84"/>
      <c r="BA265" s="84"/>
      <c r="BB265" s="84"/>
    </row>
    <row r="266" spans="1:54" s="87" customFormat="1">
      <c r="A266" s="84"/>
      <c r="B266" s="84"/>
      <c r="C266" s="84"/>
      <c r="D266" s="84"/>
      <c r="E266" s="84"/>
      <c r="F266" s="95"/>
      <c r="G266" s="95"/>
      <c r="H266" s="95"/>
      <c r="I266" s="84"/>
      <c r="J266" s="95"/>
      <c r="K266" s="95"/>
      <c r="L266" s="95"/>
      <c r="M266" s="84"/>
      <c r="N266" s="95"/>
      <c r="O266" s="95"/>
      <c r="P266" s="95"/>
      <c r="Q266" s="84"/>
      <c r="R266" s="95"/>
      <c r="S266" s="95"/>
      <c r="T266" s="95"/>
      <c r="U266" s="84"/>
      <c r="V266" s="84"/>
      <c r="W266" s="84"/>
      <c r="X266" s="84"/>
      <c r="Y266" s="84"/>
      <c r="Z266" s="84"/>
      <c r="AA266" s="84"/>
      <c r="AB266" s="84"/>
      <c r="AC266" s="84"/>
      <c r="AD266" s="84"/>
      <c r="AE266" s="84"/>
      <c r="AF266" s="84"/>
      <c r="AG266" s="84"/>
      <c r="AH266" s="84"/>
      <c r="AI266" s="84"/>
      <c r="AJ266" s="84"/>
      <c r="AK266" s="84"/>
      <c r="AL266" s="84"/>
      <c r="AM266" s="84"/>
      <c r="AN266" s="84"/>
      <c r="AO266" s="84"/>
      <c r="AP266" s="84"/>
      <c r="AQ266" s="84"/>
      <c r="AR266" s="84"/>
      <c r="AS266" s="84"/>
      <c r="AT266" s="84"/>
      <c r="AU266" s="84"/>
      <c r="AV266" s="84"/>
      <c r="AW266" s="84"/>
      <c r="AX266" s="84"/>
      <c r="AY266" s="84"/>
      <c r="AZ266" s="84"/>
      <c r="BA266" s="84"/>
      <c r="BB266" s="84"/>
    </row>
    <row r="267" spans="1:54" s="87" customFormat="1">
      <c r="A267" s="84"/>
      <c r="B267" s="84"/>
      <c r="C267" s="84"/>
      <c r="D267" s="84"/>
      <c r="E267" s="84"/>
      <c r="F267" s="95"/>
      <c r="G267" s="95"/>
      <c r="H267" s="95"/>
      <c r="I267" s="84"/>
      <c r="J267" s="95"/>
      <c r="K267" s="95"/>
      <c r="L267" s="95"/>
      <c r="M267" s="84"/>
      <c r="N267" s="95"/>
      <c r="O267" s="95"/>
      <c r="P267" s="95"/>
      <c r="Q267" s="84"/>
      <c r="R267" s="95"/>
      <c r="S267" s="95"/>
      <c r="T267" s="95"/>
      <c r="U267" s="84"/>
      <c r="V267" s="84"/>
      <c r="W267" s="84"/>
      <c r="X267" s="84"/>
      <c r="Y267" s="84"/>
      <c r="Z267" s="84"/>
      <c r="AA267" s="84"/>
      <c r="AB267" s="84"/>
      <c r="AC267" s="84"/>
      <c r="AD267" s="84"/>
      <c r="AE267" s="84"/>
      <c r="AF267" s="84"/>
      <c r="AG267" s="84"/>
      <c r="AH267" s="84"/>
      <c r="AI267" s="84"/>
      <c r="AJ267" s="84"/>
      <c r="AK267" s="84"/>
      <c r="AL267" s="84"/>
      <c r="AM267" s="84"/>
      <c r="AN267" s="84"/>
      <c r="AO267" s="84"/>
      <c r="AP267" s="84"/>
      <c r="AQ267" s="84"/>
      <c r="AR267" s="84"/>
      <c r="AS267" s="84"/>
      <c r="AT267" s="84"/>
      <c r="AU267" s="84"/>
      <c r="AV267" s="84"/>
      <c r="AW267" s="84"/>
      <c r="AX267" s="84"/>
      <c r="AY267" s="84"/>
      <c r="AZ267" s="84"/>
      <c r="BA267" s="84"/>
      <c r="BB267" s="84"/>
    </row>
    <row r="268" spans="1:54" s="87" customFormat="1">
      <c r="A268" s="84"/>
      <c r="B268" s="84"/>
      <c r="C268" s="84"/>
      <c r="D268" s="84"/>
      <c r="E268" s="84"/>
      <c r="F268" s="95"/>
      <c r="G268" s="95"/>
      <c r="H268" s="95"/>
      <c r="I268" s="84"/>
      <c r="J268" s="95"/>
      <c r="K268" s="95"/>
      <c r="L268" s="95"/>
      <c r="M268" s="84"/>
      <c r="N268" s="95"/>
      <c r="O268" s="95"/>
      <c r="P268" s="95"/>
      <c r="Q268" s="84"/>
      <c r="R268" s="95"/>
      <c r="S268" s="95"/>
      <c r="T268" s="95"/>
      <c r="U268" s="84"/>
      <c r="V268" s="84"/>
      <c r="W268" s="84"/>
      <c r="X268" s="84"/>
      <c r="Y268" s="84"/>
      <c r="Z268" s="84"/>
      <c r="AA268" s="84"/>
      <c r="AB268" s="84"/>
      <c r="AC268" s="84"/>
      <c r="AD268" s="84"/>
      <c r="AE268" s="84"/>
      <c r="AF268" s="84"/>
      <c r="AG268" s="84"/>
      <c r="AH268" s="84"/>
      <c r="AI268" s="84"/>
      <c r="AJ268" s="84"/>
      <c r="AK268" s="84"/>
      <c r="AL268" s="84"/>
      <c r="AM268" s="84"/>
      <c r="AN268" s="84"/>
      <c r="AO268" s="84"/>
      <c r="AP268" s="84"/>
      <c r="AQ268" s="84"/>
      <c r="AR268" s="84"/>
      <c r="AS268" s="84"/>
      <c r="AT268" s="84"/>
      <c r="AU268" s="84"/>
      <c r="AV268" s="84"/>
      <c r="AW268" s="84"/>
      <c r="AX268" s="84"/>
      <c r="AY268" s="84"/>
      <c r="AZ268" s="84"/>
      <c r="BA268" s="84"/>
      <c r="BB268" s="84"/>
    </row>
    <row r="269" spans="1:54" s="87" customFormat="1">
      <c r="A269" s="84"/>
      <c r="B269" s="84"/>
      <c r="C269" s="84"/>
      <c r="D269" s="84"/>
      <c r="E269" s="84"/>
      <c r="F269" s="95"/>
      <c r="G269" s="95"/>
      <c r="H269" s="95"/>
      <c r="I269" s="84"/>
      <c r="J269" s="95"/>
      <c r="K269" s="95"/>
      <c r="L269" s="95"/>
      <c r="M269" s="84"/>
      <c r="N269" s="95"/>
      <c r="O269" s="95"/>
      <c r="P269" s="95"/>
      <c r="Q269" s="84"/>
      <c r="R269" s="95"/>
      <c r="S269" s="95"/>
      <c r="T269" s="95"/>
      <c r="U269" s="84"/>
      <c r="V269" s="84"/>
      <c r="W269" s="84"/>
      <c r="X269" s="84"/>
      <c r="Y269" s="84"/>
      <c r="Z269" s="84"/>
      <c r="AA269" s="84"/>
      <c r="AB269" s="84"/>
      <c r="AC269" s="84"/>
      <c r="AD269" s="84"/>
      <c r="AE269" s="84"/>
      <c r="AF269" s="84"/>
      <c r="AG269" s="84"/>
      <c r="AH269" s="84"/>
      <c r="AI269" s="84"/>
      <c r="AJ269" s="84"/>
      <c r="AK269" s="84"/>
      <c r="AL269" s="84"/>
      <c r="AM269" s="84"/>
      <c r="AN269" s="84"/>
      <c r="AO269" s="84"/>
      <c r="AP269" s="84"/>
      <c r="AQ269" s="84"/>
      <c r="AR269" s="84"/>
      <c r="AS269" s="84"/>
      <c r="AT269" s="84"/>
      <c r="AU269" s="84"/>
      <c r="AV269" s="84"/>
      <c r="AW269" s="84"/>
      <c r="AX269" s="84"/>
      <c r="AY269" s="84"/>
      <c r="AZ269" s="84"/>
      <c r="BA269" s="84"/>
      <c r="BB269" s="84"/>
    </row>
    <row r="270" spans="1:54" s="87" customFormat="1">
      <c r="A270" s="84"/>
      <c r="B270" s="84"/>
      <c r="C270" s="84"/>
      <c r="D270" s="84"/>
      <c r="E270" s="84"/>
      <c r="F270" s="95"/>
      <c r="G270" s="95"/>
      <c r="H270" s="95"/>
      <c r="I270" s="84"/>
      <c r="J270" s="95"/>
      <c r="K270" s="95"/>
      <c r="L270" s="95"/>
      <c r="M270" s="84"/>
      <c r="N270" s="95"/>
      <c r="O270" s="95"/>
      <c r="P270" s="95"/>
      <c r="Q270" s="84"/>
      <c r="R270" s="95"/>
      <c r="S270" s="95"/>
      <c r="T270" s="95"/>
      <c r="U270" s="84"/>
      <c r="V270" s="84"/>
      <c r="W270" s="84"/>
      <c r="X270" s="84"/>
      <c r="Y270" s="84"/>
      <c r="Z270" s="84"/>
      <c r="AA270" s="84"/>
      <c r="AB270" s="84"/>
      <c r="AC270" s="84"/>
      <c r="AD270" s="84"/>
      <c r="AE270" s="84"/>
      <c r="AF270" s="84"/>
      <c r="AG270" s="84"/>
      <c r="AH270" s="84"/>
      <c r="AI270" s="84"/>
      <c r="AJ270" s="84"/>
      <c r="AK270" s="84"/>
      <c r="AL270" s="84"/>
      <c r="AM270" s="84"/>
      <c r="AN270" s="84"/>
      <c r="AO270" s="84"/>
      <c r="AP270" s="84"/>
      <c r="AQ270" s="84"/>
      <c r="AR270" s="84"/>
      <c r="AS270" s="84"/>
      <c r="AT270" s="84"/>
      <c r="AU270" s="84"/>
      <c r="AV270" s="84"/>
      <c r="AW270" s="84"/>
      <c r="AX270" s="84"/>
      <c r="AY270" s="84"/>
      <c r="AZ270" s="84"/>
      <c r="BA270" s="84"/>
      <c r="BB270" s="84"/>
    </row>
    <row r="271" spans="1:54" s="87" customFormat="1">
      <c r="A271" s="84"/>
      <c r="B271" s="84"/>
      <c r="C271" s="84"/>
      <c r="D271" s="84"/>
      <c r="E271" s="84"/>
      <c r="F271" s="95"/>
      <c r="G271" s="95"/>
      <c r="H271" s="95"/>
      <c r="I271" s="84"/>
      <c r="J271" s="95"/>
      <c r="K271" s="95"/>
      <c r="L271" s="95"/>
      <c r="M271" s="84"/>
      <c r="N271" s="95"/>
      <c r="O271" s="95"/>
      <c r="P271" s="95"/>
      <c r="Q271" s="84"/>
      <c r="R271" s="95"/>
      <c r="S271" s="95"/>
      <c r="T271" s="95"/>
      <c r="U271" s="84"/>
      <c r="V271" s="84"/>
      <c r="W271" s="84"/>
      <c r="X271" s="84"/>
      <c r="Y271" s="84"/>
      <c r="Z271" s="84"/>
      <c r="AA271" s="84"/>
      <c r="AB271" s="84"/>
      <c r="AC271" s="84"/>
      <c r="AD271" s="84"/>
      <c r="AE271" s="84"/>
      <c r="AF271" s="84"/>
      <c r="AG271" s="84"/>
      <c r="AH271" s="84"/>
      <c r="AI271" s="84"/>
      <c r="AJ271" s="84"/>
      <c r="AK271" s="84"/>
      <c r="AL271" s="84"/>
      <c r="AM271" s="84"/>
      <c r="AN271" s="84"/>
      <c r="AO271" s="84"/>
      <c r="AP271" s="84"/>
      <c r="AQ271" s="84"/>
      <c r="AR271" s="84"/>
      <c r="AS271" s="84"/>
      <c r="AT271" s="84"/>
      <c r="AU271" s="84"/>
      <c r="AV271" s="84"/>
      <c r="AW271" s="84"/>
      <c r="AX271" s="84"/>
      <c r="AY271" s="84"/>
      <c r="AZ271" s="84"/>
      <c r="BA271" s="84"/>
      <c r="BB271" s="84"/>
    </row>
    <row r="272" spans="1:54" s="87" customFormat="1">
      <c r="A272" s="84"/>
      <c r="B272" s="84"/>
      <c r="C272" s="84"/>
      <c r="D272" s="84"/>
      <c r="E272" s="84"/>
      <c r="F272" s="95"/>
      <c r="G272" s="95"/>
      <c r="H272" s="95"/>
      <c r="I272" s="84"/>
      <c r="J272" s="95"/>
      <c r="K272" s="95"/>
      <c r="L272" s="95"/>
      <c r="M272" s="84"/>
      <c r="N272" s="95"/>
      <c r="O272" s="95"/>
      <c r="P272" s="95"/>
      <c r="Q272" s="84"/>
      <c r="R272" s="95"/>
      <c r="S272" s="95"/>
      <c r="T272" s="95"/>
      <c r="U272" s="84"/>
      <c r="V272" s="84"/>
      <c r="W272" s="84"/>
      <c r="X272" s="84"/>
      <c r="Y272" s="84"/>
      <c r="Z272" s="84"/>
      <c r="AA272" s="84"/>
      <c r="AB272" s="84"/>
      <c r="AC272" s="84"/>
      <c r="AD272" s="84"/>
      <c r="AE272" s="84"/>
      <c r="AF272" s="84"/>
      <c r="AG272" s="84"/>
      <c r="AH272" s="84"/>
      <c r="AI272" s="84"/>
      <c r="AJ272" s="84"/>
      <c r="AK272" s="84"/>
      <c r="AL272" s="84"/>
      <c r="AM272" s="84"/>
      <c r="AN272" s="84"/>
      <c r="AO272" s="84"/>
      <c r="AP272" s="84"/>
      <c r="AQ272" s="84"/>
      <c r="AR272" s="84"/>
      <c r="AS272" s="84"/>
      <c r="AT272" s="84"/>
      <c r="AU272" s="84"/>
      <c r="AV272" s="84"/>
      <c r="AW272" s="84"/>
      <c r="AX272" s="84"/>
      <c r="AY272" s="84"/>
      <c r="AZ272" s="84"/>
      <c r="BA272" s="84"/>
      <c r="BB272" s="84"/>
    </row>
    <row r="273" spans="1:54" s="87" customFormat="1">
      <c r="A273" s="84"/>
      <c r="B273" s="84"/>
      <c r="C273" s="84"/>
      <c r="D273" s="84"/>
      <c r="E273" s="84"/>
      <c r="F273" s="95"/>
      <c r="G273" s="95"/>
      <c r="H273" s="95"/>
      <c r="I273" s="84"/>
      <c r="J273" s="95"/>
      <c r="K273" s="95"/>
      <c r="L273" s="95"/>
      <c r="M273" s="84"/>
      <c r="N273" s="95"/>
      <c r="O273" s="95"/>
      <c r="P273" s="95"/>
      <c r="Q273" s="84"/>
      <c r="R273" s="95"/>
      <c r="S273" s="95"/>
      <c r="T273" s="95"/>
      <c r="U273" s="84"/>
      <c r="V273" s="84"/>
      <c r="W273" s="84"/>
      <c r="X273" s="84"/>
      <c r="Y273" s="84"/>
      <c r="Z273" s="84"/>
      <c r="AA273" s="84"/>
      <c r="AB273" s="84"/>
      <c r="AC273" s="84"/>
      <c r="AD273" s="84"/>
      <c r="AE273" s="84"/>
      <c r="AF273" s="84"/>
      <c r="AG273" s="84"/>
      <c r="AH273" s="84"/>
      <c r="AI273" s="84"/>
      <c r="AJ273" s="84"/>
      <c r="AK273" s="84"/>
      <c r="AL273" s="84"/>
      <c r="AM273" s="84"/>
      <c r="AN273" s="84"/>
      <c r="AO273" s="84"/>
      <c r="AP273" s="84"/>
      <c r="AQ273" s="84"/>
      <c r="AR273" s="84"/>
      <c r="AS273" s="84"/>
      <c r="AT273" s="84"/>
      <c r="AU273" s="84"/>
      <c r="AV273" s="84"/>
      <c r="AW273" s="84"/>
      <c r="AX273" s="84"/>
      <c r="AY273" s="84"/>
      <c r="AZ273" s="84"/>
      <c r="BA273" s="84"/>
      <c r="BB273" s="84"/>
    </row>
    <row r="274" spans="1:54" s="87" customFormat="1">
      <c r="A274" s="84"/>
      <c r="B274" s="84"/>
      <c r="C274" s="84"/>
      <c r="D274" s="84"/>
      <c r="E274" s="84"/>
      <c r="F274" s="95"/>
      <c r="G274" s="95"/>
      <c r="H274" s="95"/>
      <c r="I274" s="84"/>
      <c r="J274" s="95"/>
      <c r="K274" s="95"/>
      <c r="L274" s="95"/>
      <c r="M274" s="84"/>
      <c r="N274" s="95"/>
      <c r="O274" s="95"/>
      <c r="P274" s="95"/>
      <c r="Q274" s="84"/>
      <c r="R274" s="95"/>
      <c r="S274" s="95"/>
      <c r="T274" s="95"/>
      <c r="U274" s="84"/>
      <c r="V274" s="84"/>
      <c r="W274" s="84"/>
      <c r="X274" s="84"/>
      <c r="Y274" s="84"/>
      <c r="Z274" s="84"/>
      <c r="AA274" s="84"/>
      <c r="AB274" s="84"/>
      <c r="AC274" s="84"/>
      <c r="AD274" s="84"/>
      <c r="AE274" s="84"/>
      <c r="AF274" s="84"/>
      <c r="AG274" s="84"/>
      <c r="AH274" s="84"/>
      <c r="AI274" s="84"/>
      <c r="AJ274" s="84"/>
      <c r="AK274" s="84"/>
      <c r="AL274" s="84"/>
      <c r="AM274" s="84"/>
      <c r="AN274" s="84"/>
      <c r="AO274" s="84"/>
      <c r="AP274" s="84"/>
      <c r="AQ274" s="84"/>
      <c r="AR274" s="84"/>
      <c r="AS274" s="84"/>
      <c r="AT274" s="84"/>
      <c r="AU274" s="84"/>
      <c r="AV274" s="84"/>
      <c r="AW274" s="84"/>
      <c r="AX274" s="84"/>
      <c r="AY274" s="84"/>
      <c r="AZ274" s="84"/>
      <c r="BA274" s="84"/>
      <c r="BB274" s="84"/>
    </row>
    <row r="275" spans="1:54" s="87" customFormat="1">
      <c r="A275" s="84"/>
      <c r="B275" s="84"/>
      <c r="C275" s="84"/>
      <c r="D275" s="84"/>
      <c r="E275" s="84"/>
      <c r="F275" s="95"/>
      <c r="G275" s="95"/>
      <c r="H275" s="95"/>
      <c r="I275" s="84"/>
      <c r="J275" s="95"/>
      <c r="K275" s="95"/>
      <c r="L275" s="95"/>
      <c r="M275" s="84"/>
      <c r="N275" s="95"/>
      <c r="O275" s="95"/>
      <c r="P275" s="95"/>
      <c r="Q275" s="84"/>
      <c r="R275" s="95"/>
      <c r="S275" s="95"/>
      <c r="T275" s="95"/>
      <c r="U275" s="84"/>
      <c r="V275" s="84"/>
      <c r="W275" s="84"/>
      <c r="X275" s="84"/>
      <c r="Y275" s="84"/>
      <c r="Z275" s="84"/>
      <c r="AA275" s="84"/>
      <c r="AB275" s="84"/>
      <c r="AC275" s="84"/>
      <c r="AD275" s="84"/>
      <c r="AE275" s="84"/>
      <c r="AF275" s="84"/>
      <c r="AG275" s="84"/>
      <c r="AH275" s="84"/>
      <c r="AI275" s="84"/>
      <c r="AJ275" s="84"/>
      <c r="AK275" s="84"/>
      <c r="AL275" s="84"/>
      <c r="AM275" s="84"/>
      <c r="AN275" s="84"/>
      <c r="AO275" s="84"/>
      <c r="AP275" s="84"/>
      <c r="AQ275" s="84"/>
      <c r="AR275" s="84"/>
      <c r="AS275" s="84"/>
      <c r="AT275" s="84"/>
      <c r="AU275" s="84"/>
      <c r="AV275" s="84"/>
      <c r="AW275" s="84"/>
      <c r="AX275" s="84"/>
      <c r="AY275" s="84"/>
      <c r="AZ275" s="84"/>
      <c r="BA275" s="84"/>
      <c r="BB275" s="84"/>
    </row>
    <row r="276" spans="1:54" s="87" customFormat="1">
      <c r="A276" s="84"/>
      <c r="B276" s="84"/>
      <c r="C276" s="84"/>
      <c r="D276" s="84"/>
      <c r="E276" s="84"/>
      <c r="F276" s="95"/>
      <c r="G276" s="95"/>
      <c r="H276" s="95"/>
      <c r="I276" s="84"/>
      <c r="J276" s="95"/>
      <c r="K276" s="95"/>
      <c r="L276" s="95"/>
      <c r="M276" s="84"/>
      <c r="N276" s="95"/>
      <c r="O276" s="95"/>
      <c r="P276" s="95"/>
      <c r="Q276" s="84"/>
      <c r="R276" s="95"/>
      <c r="S276" s="95"/>
      <c r="T276" s="95"/>
      <c r="U276" s="84"/>
      <c r="V276" s="84"/>
      <c r="W276" s="84"/>
      <c r="X276" s="84"/>
      <c r="Y276" s="84"/>
      <c r="Z276" s="84"/>
      <c r="AA276" s="84"/>
      <c r="AB276" s="84"/>
      <c r="AC276" s="84"/>
      <c r="AD276" s="84"/>
      <c r="AE276" s="84"/>
      <c r="AF276" s="84"/>
      <c r="AG276" s="84"/>
      <c r="AH276" s="84"/>
      <c r="AI276" s="84"/>
      <c r="AJ276" s="84"/>
      <c r="AK276" s="84"/>
      <c r="AL276" s="84"/>
      <c r="AM276" s="84"/>
      <c r="AN276" s="84"/>
      <c r="AO276" s="84"/>
      <c r="AP276" s="84"/>
      <c r="AQ276" s="84"/>
      <c r="AR276" s="84"/>
      <c r="AS276" s="84"/>
      <c r="AT276" s="84"/>
      <c r="AU276" s="84"/>
      <c r="AV276" s="84"/>
      <c r="AW276" s="84"/>
      <c r="AX276" s="84"/>
      <c r="AY276" s="84"/>
      <c r="AZ276" s="84"/>
      <c r="BA276" s="84"/>
      <c r="BB276" s="84"/>
    </row>
    <row r="277" spans="1:54" s="87" customFormat="1">
      <c r="A277" s="84"/>
      <c r="B277" s="84"/>
      <c r="C277" s="84"/>
      <c r="D277" s="84"/>
      <c r="E277" s="84"/>
      <c r="F277" s="95"/>
      <c r="G277" s="95"/>
      <c r="H277" s="95"/>
      <c r="I277" s="84"/>
      <c r="J277" s="95"/>
      <c r="K277" s="95"/>
      <c r="L277" s="95"/>
      <c r="M277" s="84"/>
      <c r="N277" s="95"/>
      <c r="O277" s="95"/>
      <c r="P277" s="95"/>
      <c r="Q277" s="84"/>
      <c r="R277" s="95"/>
      <c r="S277" s="95"/>
      <c r="T277" s="95"/>
      <c r="U277" s="84"/>
      <c r="V277" s="84"/>
      <c r="W277" s="84"/>
      <c r="X277" s="84"/>
      <c r="Y277" s="84"/>
      <c r="Z277" s="84"/>
      <c r="AA277" s="84"/>
      <c r="AB277" s="84"/>
      <c r="AC277" s="84"/>
      <c r="AD277" s="84"/>
      <c r="AE277" s="84"/>
      <c r="AF277" s="84"/>
      <c r="AG277" s="84"/>
      <c r="AH277" s="84"/>
      <c r="AI277" s="84"/>
      <c r="AJ277" s="84"/>
      <c r="AK277" s="84"/>
      <c r="AL277" s="84"/>
      <c r="AM277" s="84"/>
      <c r="AN277" s="84"/>
      <c r="AO277" s="84"/>
      <c r="AP277" s="84"/>
      <c r="AQ277" s="84"/>
      <c r="AR277" s="84"/>
      <c r="AS277" s="84"/>
      <c r="AT277" s="84"/>
      <c r="AU277" s="84"/>
      <c r="AV277" s="84"/>
      <c r="AW277" s="84"/>
      <c r="AX277" s="84"/>
      <c r="AY277" s="84"/>
      <c r="AZ277" s="84"/>
      <c r="BA277" s="84"/>
      <c r="BB277" s="84"/>
    </row>
    <row r="278" spans="1:54" s="87" customFormat="1">
      <c r="A278" s="84"/>
      <c r="B278" s="84"/>
      <c r="C278" s="84"/>
      <c r="D278" s="84"/>
      <c r="E278" s="84"/>
      <c r="F278" s="95"/>
      <c r="G278" s="95"/>
      <c r="H278" s="95"/>
      <c r="I278" s="84"/>
      <c r="J278" s="95"/>
      <c r="K278" s="95"/>
      <c r="L278" s="95"/>
      <c r="M278" s="84"/>
      <c r="N278" s="95"/>
      <c r="O278" s="95"/>
      <c r="P278" s="95"/>
      <c r="Q278" s="84"/>
      <c r="R278" s="95"/>
      <c r="S278" s="95"/>
      <c r="T278" s="95"/>
      <c r="U278" s="84"/>
      <c r="V278" s="84"/>
      <c r="W278" s="84"/>
      <c r="X278" s="84"/>
      <c r="Y278" s="84"/>
      <c r="Z278" s="84"/>
      <c r="AA278" s="84"/>
      <c r="AB278" s="84"/>
      <c r="AC278" s="84"/>
      <c r="AD278" s="84"/>
      <c r="AE278" s="84"/>
      <c r="AF278" s="84"/>
      <c r="AG278" s="84"/>
      <c r="AH278" s="84"/>
      <c r="AI278" s="84"/>
      <c r="AJ278" s="84"/>
      <c r="AK278" s="84"/>
      <c r="AL278" s="84"/>
      <c r="AM278" s="84"/>
      <c r="AN278" s="84"/>
      <c r="AO278" s="84"/>
      <c r="AP278" s="84"/>
      <c r="AQ278" s="84"/>
      <c r="AR278" s="84"/>
      <c r="AS278" s="84"/>
      <c r="AT278" s="84"/>
      <c r="AU278" s="84"/>
      <c r="AV278" s="84"/>
      <c r="AW278" s="84"/>
      <c r="AX278" s="84"/>
      <c r="AY278" s="84"/>
      <c r="AZ278" s="84"/>
      <c r="BA278" s="84"/>
      <c r="BB278" s="84"/>
    </row>
    <row r="279" spans="1:54" s="87" customFormat="1">
      <c r="A279" s="84"/>
      <c r="B279" s="84"/>
      <c r="C279" s="84"/>
      <c r="D279" s="84"/>
      <c r="E279" s="84"/>
      <c r="F279" s="95"/>
      <c r="G279" s="95"/>
      <c r="H279" s="95"/>
      <c r="I279" s="84"/>
      <c r="J279" s="95"/>
      <c r="K279" s="95"/>
      <c r="L279" s="95"/>
      <c r="M279" s="84"/>
      <c r="N279" s="95"/>
      <c r="O279" s="95"/>
      <c r="P279" s="95"/>
      <c r="Q279" s="84"/>
      <c r="R279" s="95"/>
      <c r="S279" s="95"/>
      <c r="T279" s="95"/>
      <c r="U279" s="84"/>
      <c r="V279" s="84"/>
      <c r="W279" s="84"/>
      <c r="X279" s="84"/>
      <c r="Y279" s="84"/>
      <c r="Z279" s="84"/>
      <c r="AA279" s="84"/>
      <c r="AB279" s="84"/>
      <c r="AC279" s="84"/>
      <c r="AD279" s="84"/>
      <c r="AE279" s="84"/>
      <c r="AF279" s="84"/>
      <c r="AG279" s="84"/>
      <c r="AH279" s="84"/>
      <c r="AI279" s="84"/>
      <c r="AJ279" s="84"/>
      <c r="AK279" s="84"/>
      <c r="AL279" s="84"/>
      <c r="AM279" s="84"/>
      <c r="AN279" s="84"/>
      <c r="AO279" s="84"/>
      <c r="AP279" s="84"/>
      <c r="AQ279" s="84"/>
      <c r="AR279" s="84"/>
      <c r="AS279" s="84"/>
      <c r="AT279" s="84"/>
      <c r="AU279" s="84"/>
      <c r="AV279" s="84"/>
      <c r="AW279" s="84"/>
      <c r="AX279" s="84"/>
      <c r="AY279" s="84"/>
      <c r="AZ279" s="84"/>
      <c r="BA279" s="84"/>
      <c r="BB279" s="84"/>
    </row>
    <row r="280" spans="1:54" s="87" customFormat="1">
      <c r="A280" s="84"/>
      <c r="B280" s="84"/>
      <c r="C280" s="84"/>
      <c r="D280" s="84"/>
      <c r="E280" s="84"/>
      <c r="F280" s="95"/>
      <c r="G280" s="95"/>
      <c r="H280" s="95"/>
      <c r="I280" s="84"/>
      <c r="J280" s="95"/>
      <c r="K280" s="95"/>
      <c r="L280" s="95"/>
      <c r="M280" s="84"/>
      <c r="N280" s="95"/>
      <c r="O280" s="95"/>
      <c r="P280" s="95"/>
      <c r="Q280" s="84"/>
      <c r="R280" s="95"/>
      <c r="S280" s="95"/>
      <c r="T280" s="95"/>
      <c r="U280" s="84"/>
      <c r="V280" s="84"/>
      <c r="W280" s="84"/>
      <c r="X280" s="84"/>
      <c r="Y280" s="84"/>
      <c r="Z280" s="84"/>
      <c r="AA280" s="84"/>
      <c r="AB280" s="84"/>
      <c r="AC280" s="84"/>
      <c r="AD280" s="84"/>
      <c r="AE280" s="84"/>
      <c r="AF280" s="84"/>
      <c r="AG280" s="84"/>
      <c r="AH280" s="84"/>
      <c r="AI280" s="84"/>
      <c r="AJ280" s="84"/>
      <c r="AK280" s="84"/>
      <c r="AL280" s="84"/>
      <c r="AM280" s="84"/>
      <c r="AN280" s="84"/>
      <c r="AO280" s="84"/>
      <c r="AP280" s="84"/>
      <c r="AQ280" s="84"/>
      <c r="AR280" s="84"/>
      <c r="AS280" s="84"/>
      <c r="AT280" s="84"/>
      <c r="AU280" s="84"/>
      <c r="AV280" s="84"/>
      <c r="AW280" s="84"/>
      <c r="AX280" s="84"/>
      <c r="AY280" s="84"/>
      <c r="AZ280" s="84"/>
      <c r="BA280" s="84"/>
      <c r="BB280" s="84"/>
    </row>
    <row r="281" spans="1:54" s="87" customFormat="1">
      <c r="A281" s="84"/>
      <c r="B281" s="84"/>
      <c r="C281" s="84"/>
      <c r="D281" s="84"/>
      <c r="E281" s="84"/>
      <c r="F281" s="95"/>
      <c r="G281" s="95"/>
      <c r="H281" s="95"/>
      <c r="I281" s="84"/>
      <c r="J281" s="95"/>
      <c r="K281" s="95"/>
      <c r="L281" s="95"/>
      <c r="M281" s="84"/>
      <c r="N281" s="95"/>
      <c r="O281" s="95"/>
      <c r="P281" s="95"/>
      <c r="Q281" s="84"/>
      <c r="R281" s="95"/>
      <c r="S281" s="95"/>
      <c r="T281" s="95"/>
      <c r="U281" s="84"/>
      <c r="V281" s="84"/>
      <c r="W281" s="84"/>
      <c r="X281" s="84"/>
      <c r="Y281" s="84"/>
      <c r="Z281" s="84"/>
      <c r="AA281" s="84"/>
      <c r="AB281" s="84"/>
      <c r="AC281" s="84"/>
      <c r="AD281" s="84"/>
      <c r="AE281" s="84"/>
      <c r="AF281" s="84"/>
      <c r="AG281" s="84"/>
      <c r="AH281" s="84"/>
      <c r="AI281" s="84"/>
      <c r="AJ281" s="84"/>
      <c r="AK281" s="84"/>
      <c r="AL281" s="84"/>
      <c r="AM281" s="84"/>
      <c r="AN281" s="84"/>
      <c r="AO281" s="84"/>
      <c r="AP281" s="84"/>
      <c r="AQ281" s="84"/>
      <c r="AR281" s="84"/>
      <c r="AS281" s="84"/>
      <c r="AT281" s="84"/>
      <c r="AU281" s="84"/>
      <c r="AV281" s="84"/>
      <c r="AW281" s="84"/>
      <c r="AX281" s="84"/>
      <c r="AY281" s="84"/>
      <c r="AZ281" s="84"/>
      <c r="BA281" s="84"/>
      <c r="BB281" s="84"/>
    </row>
    <row r="282" spans="1:54" s="87" customFormat="1">
      <c r="A282" s="84"/>
      <c r="B282" s="84"/>
      <c r="C282" s="84"/>
      <c r="D282" s="84"/>
      <c r="E282" s="84"/>
      <c r="F282" s="95"/>
      <c r="G282" s="95"/>
      <c r="H282" s="95"/>
      <c r="I282" s="84"/>
      <c r="J282" s="95"/>
      <c r="K282" s="95"/>
      <c r="L282" s="95"/>
      <c r="M282" s="84"/>
      <c r="N282" s="95"/>
      <c r="O282" s="95"/>
      <c r="P282" s="95"/>
      <c r="Q282" s="84"/>
      <c r="R282" s="95"/>
      <c r="S282" s="95"/>
      <c r="T282" s="95"/>
      <c r="U282" s="84"/>
      <c r="V282" s="84"/>
      <c r="W282" s="84"/>
      <c r="X282" s="84"/>
      <c r="Y282" s="84"/>
      <c r="Z282" s="84"/>
      <c r="AA282" s="84"/>
      <c r="AB282" s="84"/>
      <c r="AC282" s="84"/>
      <c r="AD282" s="84"/>
      <c r="AE282" s="84"/>
      <c r="AF282" s="84"/>
      <c r="AG282" s="84"/>
      <c r="AH282" s="84"/>
      <c r="AI282" s="84"/>
      <c r="AJ282" s="84"/>
      <c r="AK282" s="84"/>
      <c r="AL282" s="84"/>
      <c r="AM282" s="84"/>
      <c r="AN282" s="84"/>
      <c r="AO282" s="84"/>
      <c r="AP282" s="84"/>
      <c r="AQ282" s="84"/>
      <c r="AR282" s="84"/>
      <c r="AS282" s="84"/>
      <c r="AT282" s="84"/>
      <c r="AU282" s="84"/>
      <c r="AV282" s="84"/>
      <c r="AW282" s="84"/>
      <c r="AX282" s="84"/>
      <c r="AY282" s="84"/>
      <c r="AZ282" s="84"/>
      <c r="BA282" s="84"/>
      <c r="BB282" s="84"/>
    </row>
    <row r="283" spans="1:54" s="87" customFormat="1">
      <c r="A283" s="84"/>
      <c r="B283" s="84"/>
      <c r="C283" s="84"/>
      <c r="D283" s="84"/>
      <c r="E283" s="84"/>
      <c r="F283" s="95"/>
      <c r="G283" s="95"/>
      <c r="H283" s="95"/>
      <c r="I283" s="84"/>
      <c r="J283" s="95"/>
      <c r="K283" s="95"/>
      <c r="L283" s="95"/>
      <c r="M283" s="84"/>
      <c r="N283" s="95"/>
      <c r="O283" s="95"/>
      <c r="P283" s="95"/>
      <c r="Q283" s="84"/>
      <c r="R283" s="95"/>
      <c r="S283" s="95"/>
      <c r="T283" s="95"/>
      <c r="U283" s="84"/>
      <c r="V283" s="84"/>
      <c r="W283" s="84"/>
      <c r="X283" s="84"/>
      <c r="Y283" s="84"/>
      <c r="Z283" s="84"/>
      <c r="AA283" s="84"/>
      <c r="AB283" s="84"/>
      <c r="AC283" s="84"/>
      <c r="AD283" s="84"/>
      <c r="AE283" s="84"/>
      <c r="AF283" s="84"/>
      <c r="AG283" s="84"/>
      <c r="AH283" s="84"/>
      <c r="AI283" s="84"/>
      <c r="AJ283" s="84"/>
      <c r="AK283" s="84"/>
      <c r="AL283" s="84"/>
      <c r="AM283" s="84"/>
      <c r="AN283" s="84"/>
      <c r="AO283" s="84"/>
      <c r="AP283" s="84"/>
      <c r="AQ283" s="84"/>
      <c r="AR283" s="84"/>
      <c r="AS283" s="84"/>
      <c r="AT283" s="84"/>
      <c r="AU283" s="84"/>
      <c r="AV283" s="84"/>
      <c r="AW283" s="84"/>
      <c r="AX283" s="84"/>
      <c r="AY283" s="84"/>
      <c r="AZ283" s="84"/>
      <c r="BA283" s="84"/>
      <c r="BB283" s="84"/>
    </row>
    <row r="284" spans="1:54" s="87" customFormat="1">
      <c r="A284" s="84"/>
      <c r="B284" s="84"/>
      <c r="C284" s="84"/>
      <c r="D284" s="84"/>
      <c r="E284" s="84"/>
      <c r="F284" s="95"/>
      <c r="G284" s="95"/>
      <c r="H284" s="95"/>
      <c r="I284" s="84"/>
      <c r="J284" s="95"/>
      <c r="K284" s="95"/>
      <c r="L284" s="95"/>
      <c r="M284" s="84"/>
      <c r="N284" s="95"/>
      <c r="O284" s="95"/>
      <c r="P284" s="95"/>
      <c r="Q284" s="84"/>
      <c r="R284" s="95"/>
      <c r="S284" s="95"/>
      <c r="T284" s="95"/>
      <c r="U284" s="84"/>
      <c r="V284" s="84"/>
      <c r="W284" s="84"/>
      <c r="X284" s="84"/>
      <c r="Y284" s="84"/>
      <c r="Z284" s="84"/>
      <c r="AA284" s="84"/>
      <c r="AB284" s="84"/>
      <c r="AC284" s="84"/>
      <c r="AD284" s="84"/>
      <c r="AE284" s="84"/>
      <c r="AF284" s="84"/>
      <c r="AG284" s="84"/>
      <c r="AH284" s="84"/>
      <c r="AI284" s="84"/>
      <c r="AJ284" s="84"/>
      <c r="AK284" s="84"/>
      <c r="AL284" s="84"/>
      <c r="AM284" s="84"/>
      <c r="AN284" s="84"/>
      <c r="AO284" s="84"/>
      <c r="AP284" s="84"/>
      <c r="AQ284" s="84"/>
      <c r="AR284" s="84"/>
      <c r="AS284" s="84"/>
      <c r="AT284" s="84"/>
      <c r="AU284" s="84"/>
      <c r="AV284" s="84"/>
      <c r="AW284" s="84"/>
      <c r="AX284" s="84"/>
      <c r="AY284" s="84"/>
      <c r="AZ284" s="84"/>
      <c r="BA284" s="84"/>
      <c r="BB284" s="84"/>
    </row>
    <row r="285" spans="1:54" s="87" customFormat="1">
      <c r="A285" s="84"/>
      <c r="B285" s="84"/>
      <c r="C285" s="84"/>
      <c r="D285" s="84"/>
      <c r="E285" s="84"/>
      <c r="F285" s="95"/>
      <c r="G285" s="95"/>
      <c r="H285" s="95"/>
      <c r="I285" s="84"/>
      <c r="J285" s="95"/>
      <c r="K285" s="95"/>
      <c r="L285" s="95"/>
      <c r="M285" s="84"/>
      <c r="N285" s="95"/>
      <c r="O285" s="95"/>
      <c r="P285" s="95"/>
      <c r="Q285" s="84"/>
      <c r="R285" s="95"/>
      <c r="S285" s="95"/>
      <c r="T285" s="95"/>
      <c r="U285" s="84"/>
      <c r="V285" s="84"/>
      <c r="W285" s="84"/>
      <c r="X285" s="84"/>
      <c r="Y285" s="84"/>
      <c r="Z285" s="84"/>
      <c r="AA285" s="84"/>
      <c r="AB285" s="84"/>
      <c r="AC285" s="84"/>
      <c r="AD285" s="84"/>
      <c r="AE285" s="84"/>
      <c r="AF285" s="84"/>
      <c r="AG285" s="84"/>
      <c r="AH285" s="84"/>
      <c r="AI285" s="84"/>
      <c r="AJ285" s="84"/>
      <c r="AK285" s="84"/>
      <c r="AL285" s="84"/>
      <c r="AM285" s="84"/>
      <c r="AN285" s="84"/>
      <c r="AO285" s="84"/>
      <c r="AP285" s="84"/>
      <c r="AQ285" s="84"/>
      <c r="AR285" s="84"/>
      <c r="AS285" s="84"/>
      <c r="AT285" s="84"/>
      <c r="AU285" s="84"/>
      <c r="AV285" s="84"/>
      <c r="AW285" s="84"/>
      <c r="AX285" s="84"/>
      <c r="AY285" s="84"/>
      <c r="AZ285" s="84"/>
      <c r="BA285" s="84"/>
      <c r="BB285" s="84"/>
    </row>
    <row r="286" spans="1:54" s="87" customFormat="1">
      <c r="A286" s="84"/>
      <c r="B286" s="84"/>
      <c r="C286" s="84"/>
      <c r="D286" s="84"/>
      <c r="E286" s="84"/>
      <c r="F286" s="95"/>
      <c r="G286" s="95"/>
      <c r="H286" s="95"/>
      <c r="I286" s="84"/>
      <c r="J286" s="95"/>
      <c r="K286" s="95"/>
      <c r="L286" s="95"/>
      <c r="M286" s="84"/>
      <c r="N286" s="95"/>
      <c r="O286" s="95"/>
      <c r="P286" s="95"/>
      <c r="Q286" s="84"/>
      <c r="R286" s="95"/>
      <c r="S286" s="95"/>
      <c r="T286" s="95"/>
      <c r="U286" s="84"/>
      <c r="V286" s="84"/>
      <c r="W286" s="84"/>
      <c r="X286" s="84"/>
      <c r="Y286" s="84"/>
      <c r="Z286" s="84"/>
      <c r="AA286" s="84"/>
      <c r="AB286" s="84"/>
      <c r="AC286" s="84"/>
      <c r="AD286" s="84"/>
      <c r="AE286" s="84"/>
      <c r="AF286" s="84"/>
      <c r="AG286" s="84"/>
      <c r="AH286" s="84"/>
      <c r="AI286" s="84"/>
      <c r="AJ286" s="84"/>
      <c r="AK286" s="84"/>
      <c r="AL286" s="84"/>
      <c r="AM286" s="84"/>
      <c r="AN286" s="84"/>
      <c r="AO286" s="84"/>
      <c r="AP286" s="84"/>
      <c r="AQ286" s="84"/>
      <c r="AR286" s="84"/>
      <c r="AS286" s="84"/>
      <c r="AT286" s="84"/>
      <c r="AU286" s="84"/>
      <c r="AV286" s="84"/>
      <c r="AW286" s="84"/>
      <c r="AX286" s="84"/>
      <c r="AY286" s="84"/>
      <c r="AZ286" s="84"/>
      <c r="BA286" s="84"/>
      <c r="BB286" s="84"/>
    </row>
    <row r="287" spans="1:54" s="87" customFormat="1">
      <c r="A287" s="84"/>
      <c r="B287" s="84"/>
      <c r="C287" s="84"/>
      <c r="D287" s="84"/>
      <c r="E287" s="84"/>
      <c r="F287" s="95"/>
      <c r="G287" s="95"/>
      <c r="H287" s="95"/>
      <c r="I287" s="84"/>
      <c r="J287" s="95"/>
      <c r="K287" s="95"/>
      <c r="L287" s="95"/>
      <c r="M287" s="84"/>
      <c r="N287" s="95"/>
      <c r="O287" s="95"/>
      <c r="P287" s="95"/>
      <c r="Q287" s="84"/>
      <c r="R287" s="95"/>
      <c r="S287" s="95"/>
      <c r="T287" s="95"/>
      <c r="U287" s="84"/>
      <c r="V287" s="84"/>
      <c r="W287" s="84"/>
      <c r="X287" s="84"/>
      <c r="Y287" s="84"/>
      <c r="Z287" s="84"/>
      <c r="AA287" s="84"/>
      <c r="AB287" s="84"/>
      <c r="AC287" s="84"/>
      <c r="AD287" s="84"/>
      <c r="AE287" s="84"/>
      <c r="AF287" s="84"/>
      <c r="AG287" s="84"/>
      <c r="AH287" s="84"/>
      <c r="AI287" s="84"/>
      <c r="AJ287" s="84"/>
      <c r="AK287" s="84"/>
      <c r="AL287" s="84"/>
      <c r="AM287" s="84"/>
      <c r="AN287" s="84"/>
      <c r="AO287" s="84"/>
      <c r="AP287" s="84"/>
      <c r="AQ287" s="84"/>
      <c r="AR287" s="84"/>
      <c r="AS287" s="84"/>
      <c r="AT287" s="84"/>
      <c r="AU287" s="84"/>
      <c r="AV287" s="84"/>
      <c r="AW287" s="84"/>
      <c r="AX287" s="84"/>
      <c r="AY287" s="84"/>
      <c r="AZ287" s="84"/>
      <c r="BA287" s="84"/>
      <c r="BB287" s="84"/>
    </row>
    <row r="288" spans="1:54" s="87" customFormat="1">
      <c r="A288" s="84"/>
      <c r="B288" s="84"/>
      <c r="C288" s="84"/>
      <c r="D288" s="84"/>
      <c r="E288" s="84"/>
      <c r="F288" s="95"/>
      <c r="G288" s="95"/>
      <c r="H288" s="95"/>
      <c r="I288" s="84"/>
      <c r="J288" s="95"/>
      <c r="K288" s="95"/>
      <c r="L288" s="95"/>
      <c r="M288" s="84"/>
      <c r="N288" s="95"/>
      <c r="O288" s="95"/>
      <c r="P288" s="95"/>
      <c r="Q288" s="84"/>
      <c r="R288" s="95"/>
      <c r="S288" s="95"/>
      <c r="T288" s="95"/>
      <c r="U288" s="84"/>
      <c r="V288" s="84"/>
      <c r="W288" s="84"/>
      <c r="X288" s="84"/>
      <c r="Y288" s="84"/>
      <c r="Z288" s="84"/>
      <c r="AA288" s="84"/>
      <c r="AB288" s="84"/>
      <c r="AC288" s="84"/>
      <c r="AD288" s="84"/>
      <c r="AE288" s="84"/>
      <c r="AF288" s="84"/>
      <c r="AG288" s="84"/>
      <c r="AH288" s="84"/>
      <c r="AI288" s="84"/>
      <c r="AJ288" s="84"/>
      <c r="AK288" s="84"/>
      <c r="AL288" s="84"/>
      <c r="AM288" s="84"/>
      <c r="AN288" s="84"/>
      <c r="AO288" s="84"/>
      <c r="AP288" s="84"/>
      <c r="AQ288" s="84"/>
      <c r="AR288" s="84"/>
      <c r="AS288" s="84"/>
      <c r="AT288" s="84"/>
      <c r="AU288" s="84"/>
      <c r="AV288" s="84"/>
      <c r="AW288" s="84"/>
      <c r="AX288" s="84"/>
      <c r="AY288" s="84"/>
      <c r="AZ288" s="84"/>
      <c r="BA288" s="84"/>
      <c r="BB288" s="84"/>
    </row>
    <row r="289" spans="1:54" s="87" customFormat="1">
      <c r="A289" s="84"/>
      <c r="B289" s="84"/>
      <c r="C289" s="84"/>
      <c r="D289" s="84"/>
      <c r="E289" s="84"/>
      <c r="F289" s="95"/>
      <c r="G289" s="95"/>
      <c r="H289" s="95"/>
      <c r="I289" s="84"/>
      <c r="J289" s="95"/>
      <c r="K289" s="95"/>
      <c r="L289" s="95"/>
      <c r="M289" s="84"/>
      <c r="N289" s="95"/>
      <c r="O289" s="95"/>
      <c r="P289" s="95"/>
      <c r="Q289" s="84"/>
      <c r="R289" s="95"/>
      <c r="S289" s="95"/>
      <c r="T289" s="95"/>
      <c r="U289" s="84"/>
      <c r="V289" s="84"/>
      <c r="W289" s="84"/>
      <c r="X289" s="84"/>
      <c r="Y289" s="84"/>
      <c r="Z289" s="84"/>
      <c r="AA289" s="84"/>
      <c r="AB289" s="84"/>
      <c r="AC289" s="84"/>
      <c r="AD289" s="84"/>
      <c r="AE289" s="84"/>
      <c r="AF289" s="84"/>
      <c r="AG289" s="84"/>
      <c r="AH289" s="84"/>
      <c r="AI289" s="84"/>
      <c r="AJ289" s="84"/>
      <c r="AK289" s="84"/>
      <c r="AL289" s="84"/>
      <c r="AM289" s="84"/>
      <c r="AN289" s="84"/>
      <c r="AO289" s="84"/>
      <c r="AP289" s="84"/>
      <c r="AQ289" s="84"/>
      <c r="AR289" s="84"/>
      <c r="AS289" s="84"/>
      <c r="AT289" s="84"/>
      <c r="AU289" s="84"/>
      <c r="AV289" s="84"/>
      <c r="AW289" s="84"/>
      <c r="AX289" s="84"/>
      <c r="AY289" s="84"/>
      <c r="AZ289" s="84"/>
      <c r="BA289" s="84"/>
      <c r="BB289" s="84"/>
    </row>
    <row r="290" spans="1:54" s="87" customFormat="1">
      <c r="A290" s="84"/>
      <c r="B290" s="84"/>
      <c r="C290" s="84"/>
      <c r="D290" s="84"/>
      <c r="E290" s="84"/>
      <c r="F290" s="95"/>
      <c r="G290" s="95"/>
      <c r="H290" s="95"/>
      <c r="I290" s="84"/>
      <c r="J290" s="95"/>
      <c r="K290" s="95"/>
      <c r="L290" s="95"/>
      <c r="M290" s="84"/>
      <c r="N290" s="95"/>
      <c r="O290" s="95"/>
      <c r="P290" s="95"/>
      <c r="Q290" s="84"/>
      <c r="R290" s="95"/>
      <c r="S290" s="95"/>
      <c r="T290" s="95"/>
      <c r="U290" s="84"/>
      <c r="V290" s="84"/>
      <c r="W290" s="84"/>
      <c r="X290" s="84"/>
      <c r="Y290" s="84"/>
      <c r="Z290" s="84"/>
      <c r="AA290" s="84"/>
      <c r="AB290" s="84"/>
      <c r="AC290" s="84"/>
      <c r="AD290" s="84"/>
      <c r="AE290" s="84"/>
      <c r="AF290" s="84"/>
      <c r="AG290" s="84"/>
      <c r="AH290" s="84"/>
      <c r="AI290" s="84"/>
      <c r="AJ290" s="84"/>
      <c r="AK290" s="84"/>
      <c r="AL290" s="84"/>
      <c r="AM290" s="84"/>
      <c r="AN290" s="84"/>
      <c r="AO290" s="84"/>
      <c r="AP290" s="84"/>
      <c r="AQ290" s="84"/>
      <c r="AR290" s="84"/>
      <c r="AS290" s="84"/>
      <c r="AT290" s="84"/>
      <c r="AU290" s="84"/>
      <c r="AV290" s="84"/>
      <c r="AW290" s="84"/>
      <c r="AX290" s="84"/>
      <c r="AY290" s="84"/>
      <c r="AZ290" s="84"/>
      <c r="BA290" s="84"/>
      <c r="BB290" s="84"/>
    </row>
    <row r="291" spans="1:54" s="87" customFormat="1">
      <c r="A291" s="84"/>
      <c r="B291" s="84"/>
      <c r="C291" s="84"/>
      <c r="D291" s="84"/>
      <c r="E291" s="84"/>
      <c r="F291" s="95"/>
      <c r="G291" s="95"/>
      <c r="H291" s="95"/>
      <c r="I291" s="84"/>
      <c r="J291" s="95"/>
      <c r="K291" s="95"/>
      <c r="L291" s="95"/>
      <c r="M291" s="84"/>
      <c r="N291" s="95"/>
      <c r="O291" s="95"/>
      <c r="P291" s="95"/>
      <c r="Q291" s="84"/>
      <c r="R291" s="95"/>
      <c r="S291" s="95"/>
      <c r="T291" s="95"/>
      <c r="U291" s="84"/>
      <c r="V291" s="84"/>
      <c r="W291" s="84"/>
      <c r="X291" s="84"/>
      <c r="Y291" s="84"/>
      <c r="Z291" s="84"/>
      <c r="AA291" s="84"/>
      <c r="AB291" s="84"/>
      <c r="AC291" s="84"/>
      <c r="AD291" s="84"/>
      <c r="AE291" s="84"/>
      <c r="AF291" s="84"/>
      <c r="AG291" s="84"/>
      <c r="AH291" s="84"/>
      <c r="AI291" s="84"/>
      <c r="AJ291" s="84"/>
      <c r="AK291" s="84"/>
      <c r="AL291" s="84"/>
      <c r="AM291" s="84"/>
      <c r="AN291" s="84"/>
      <c r="AO291" s="84"/>
      <c r="AP291" s="84"/>
      <c r="AQ291" s="84"/>
      <c r="AR291" s="84"/>
      <c r="AS291" s="84"/>
      <c r="AT291" s="84"/>
      <c r="AU291" s="84"/>
      <c r="AV291" s="84"/>
      <c r="AW291" s="84"/>
      <c r="AX291" s="84"/>
      <c r="AY291" s="84"/>
      <c r="AZ291" s="84"/>
      <c r="BA291" s="84"/>
      <c r="BB291" s="84"/>
    </row>
    <row r="292" spans="1:54" s="87" customFormat="1">
      <c r="A292" s="84"/>
      <c r="B292" s="84"/>
      <c r="C292" s="84"/>
      <c r="D292" s="84"/>
      <c r="E292" s="84"/>
      <c r="F292" s="95"/>
      <c r="G292" s="95"/>
      <c r="H292" s="95"/>
      <c r="I292" s="84"/>
      <c r="J292" s="95"/>
      <c r="K292" s="95"/>
      <c r="L292" s="95"/>
      <c r="M292" s="84"/>
      <c r="N292" s="95"/>
      <c r="O292" s="95"/>
      <c r="P292" s="95"/>
      <c r="Q292" s="84"/>
      <c r="R292" s="95"/>
      <c r="S292" s="95"/>
      <c r="T292" s="95"/>
      <c r="U292" s="84"/>
      <c r="V292" s="84"/>
      <c r="W292" s="84"/>
      <c r="X292" s="84"/>
      <c r="Y292" s="84"/>
      <c r="Z292" s="84"/>
      <c r="AA292" s="84"/>
      <c r="AB292" s="84"/>
      <c r="AC292" s="84"/>
      <c r="AD292" s="84"/>
      <c r="AE292" s="84"/>
      <c r="AF292" s="84"/>
      <c r="AG292" s="84"/>
      <c r="AH292" s="84"/>
      <c r="AI292" s="84"/>
      <c r="AJ292" s="84"/>
      <c r="AK292" s="84"/>
      <c r="AL292" s="84"/>
      <c r="AM292" s="84"/>
      <c r="AN292" s="84"/>
      <c r="AO292" s="84"/>
      <c r="AP292" s="84"/>
      <c r="AQ292" s="84"/>
      <c r="AR292" s="84"/>
      <c r="AS292" s="84"/>
      <c r="AT292" s="84"/>
      <c r="AU292" s="84"/>
      <c r="AV292" s="84"/>
      <c r="AW292" s="84"/>
      <c r="AX292" s="84"/>
      <c r="AY292" s="84"/>
      <c r="AZ292" s="84"/>
      <c r="BA292" s="84"/>
      <c r="BB292" s="84"/>
    </row>
    <row r="293" spans="1:54" s="87" customFormat="1">
      <c r="A293" s="84"/>
      <c r="B293" s="84"/>
      <c r="C293" s="84"/>
      <c r="D293" s="84"/>
      <c r="E293" s="84"/>
      <c r="F293" s="95"/>
      <c r="G293" s="95"/>
      <c r="H293" s="95"/>
      <c r="I293" s="84"/>
      <c r="J293" s="95"/>
      <c r="K293" s="95"/>
      <c r="L293" s="95"/>
      <c r="M293" s="84"/>
      <c r="N293" s="95"/>
      <c r="O293" s="95"/>
      <c r="P293" s="95"/>
      <c r="Q293" s="84"/>
      <c r="R293" s="95"/>
      <c r="S293" s="95"/>
      <c r="T293" s="95"/>
      <c r="U293" s="84"/>
      <c r="V293" s="84"/>
      <c r="W293" s="84"/>
      <c r="X293" s="84"/>
      <c r="Y293" s="84"/>
      <c r="Z293" s="84"/>
      <c r="AA293" s="84"/>
      <c r="AB293" s="84"/>
      <c r="AC293" s="84"/>
      <c r="AD293" s="84"/>
      <c r="AE293" s="84"/>
      <c r="AF293" s="84"/>
      <c r="AG293" s="84"/>
      <c r="AH293" s="84"/>
      <c r="AI293" s="84"/>
      <c r="AJ293" s="84"/>
      <c r="AK293" s="84"/>
      <c r="AL293" s="84"/>
      <c r="AM293" s="84"/>
      <c r="AN293" s="84"/>
      <c r="AO293" s="84"/>
      <c r="AP293" s="84"/>
      <c r="AQ293" s="84"/>
      <c r="AR293" s="84"/>
      <c r="AS293" s="84"/>
      <c r="AT293" s="84"/>
      <c r="AU293" s="84"/>
      <c r="AV293" s="84"/>
      <c r="AW293" s="84"/>
      <c r="AX293" s="84"/>
      <c r="AY293" s="84"/>
      <c r="AZ293" s="84"/>
      <c r="BA293" s="84"/>
      <c r="BB293" s="84"/>
    </row>
    <row r="294" spans="1:54" s="87" customFormat="1">
      <c r="A294" s="84"/>
      <c r="B294" s="84"/>
      <c r="C294" s="84"/>
      <c r="D294" s="84"/>
      <c r="E294" s="84"/>
      <c r="F294" s="95"/>
      <c r="G294" s="95"/>
      <c r="H294" s="95"/>
      <c r="I294" s="84"/>
      <c r="J294" s="95"/>
      <c r="K294" s="95"/>
      <c r="L294" s="95"/>
      <c r="M294" s="84"/>
      <c r="N294" s="95"/>
      <c r="O294" s="95"/>
      <c r="P294" s="95"/>
      <c r="Q294" s="84"/>
      <c r="R294" s="95"/>
      <c r="S294" s="95"/>
      <c r="T294" s="95"/>
      <c r="U294" s="84"/>
      <c r="V294" s="84"/>
      <c r="W294" s="84"/>
      <c r="X294" s="84"/>
      <c r="Y294" s="84"/>
      <c r="Z294" s="84"/>
      <c r="AA294" s="84"/>
      <c r="AB294" s="84"/>
      <c r="AC294" s="84"/>
      <c r="AD294" s="84"/>
      <c r="AE294" s="84"/>
      <c r="AF294" s="84"/>
      <c r="AG294" s="84"/>
      <c r="AH294" s="84"/>
      <c r="AI294" s="84"/>
      <c r="AJ294" s="84"/>
      <c r="AK294" s="84"/>
      <c r="AL294" s="84"/>
      <c r="AM294" s="84"/>
      <c r="AN294" s="84"/>
      <c r="AO294" s="84"/>
      <c r="AP294" s="84"/>
      <c r="AQ294" s="84"/>
      <c r="AR294" s="84"/>
      <c r="AS294" s="84"/>
      <c r="AT294" s="84"/>
      <c r="AU294" s="84"/>
      <c r="AV294" s="84"/>
      <c r="AW294" s="84"/>
      <c r="AX294" s="84"/>
      <c r="AY294" s="84"/>
      <c r="AZ294" s="84"/>
      <c r="BA294" s="84"/>
      <c r="BB294" s="84"/>
    </row>
    <row r="295" spans="1:54" s="87" customFormat="1">
      <c r="A295" s="84"/>
      <c r="B295" s="84"/>
      <c r="C295" s="84"/>
      <c r="D295" s="84"/>
      <c r="E295" s="84"/>
      <c r="F295" s="95"/>
      <c r="G295" s="95"/>
      <c r="H295" s="95"/>
      <c r="I295" s="84"/>
      <c r="J295" s="95"/>
      <c r="K295" s="95"/>
      <c r="L295" s="95"/>
      <c r="M295" s="84"/>
      <c r="N295" s="95"/>
      <c r="O295" s="95"/>
      <c r="P295" s="95"/>
      <c r="Q295" s="84"/>
      <c r="R295" s="95"/>
      <c r="S295" s="95"/>
      <c r="T295" s="95"/>
      <c r="U295" s="84"/>
      <c r="V295" s="84"/>
      <c r="W295" s="84"/>
      <c r="X295" s="84"/>
      <c r="Y295" s="84"/>
      <c r="Z295" s="84"/>
      <c r="AA295" s="84"/>
      <c r="AB295" s="84"/>
      <c r="AC295" s="84"/>
      <c r="AD295" s="84"/>
      <c r="AE295" s="84"/>
      <c r="AF295" s="84"/>
      <c r="AG295" s="84"/>
      <c r="AH295" s="84"/>
      <c r="AI295" s="84"/>
      <c r="AJ295" s="84"/>
      <c r="AK295" s="84"/>
      <c r="AL295" s="84"/>
      <c r="AM295" s="84"/>
      <c r="AN295" s="84"/>
      <c r="AO295" s="84"/>
      <c r="AP295" s="84"/>
      <c r="AQ295" s="84"/>
      <c r="AR295" s="84"/>
      <c r="AS295" s="84"/>
      <c r="AT295" s="84"/>
      <c r="AU295" s="84"/>
      <c r="AV295" s="84"/>
      <c r="AW295" s="84"/>
      <c r="AX295" s="84"/>
      <c r="AY295" s="84"/>
      <c r="AZ295" s="84"/>
      <c r="BA295" s="84"/>
      <c r="BB295" s="84"/>
    </row>
    <row r="296" spans="1:54" s="87" customFormat="1">
      <c r="A296" s="84"/>
      <c r="B296" s="84"/>
      <c r="C296" s="84"/>
      <c r="D296" s="84"/>
      <c r="E296" s="84"/>
      <c r="F296" s="95"/>
      <c r="G296" s="95"/>
      <c r="H296" s="95"/>
      <c r="I296" s="84"/>
      <c r="J296" s="95"/>
      <c r="K296" s="95"/>
      <c r="L296" s="95"/>
      <c r="M296" s="84"/>
      <c r="N296" s="95"/>
      <c r="O296" s="95"/>
      <c r="P296" s="95"/>
      <c r="Q296" s="84"/>
      <c r="R296" s="95"/>
      <c r="S296" s="95"/>
      <c r="T296" s="95"/>
      <c r="U296" s="84"/>
      <c r="V296" s="84"/>
      <c r="W296" s="84"/>
      <c r="X296" s="84"/>
      <c r="Y296" s="84"/>
      <c r="Z296" s="84"/>
      <c r="AA296" s="84"/>
      <c r="AB296" s="84"/>
      <c r="AC296" s="84"/>
      <c r="AD296" s="84"/>
      <c r="AE296" s="84"/>
      <c r="AF296" s="84"/>
      <c r="AG296" s="84"/>
      <c r="AH296" s="84"/>
      <c r="AI296" s="84"/>
      <c r="AJ296" s="84"/>
      <c r="AK296" s="84"/>
      <c r="AL296" s="84"/>
      <c r="AM296" s="84"/>
      <c r="AN296" s="84"/>
      <c r="AO296" s="84"/>
      <c r="AP296" s="84"/>
      <c r="AQ296" s="84"/>
      <c r="AR296" s="84"/>
      <c r="AS296" s="84"/>
      <c r="AT296" s="84"/>
      <c r="AU296" s="84"/>
      <c r="AV296" s="84"/>
      <c r="AW296" s="84"/>
      <c r="AX296" s="84"/>
      <c r="AY296" s="84"/>
      <c r="AZ296" s="84"/>
      <c r="BA296" s="84"/>
      <c r="BB296" s="84"/>
    </row>
    <row r="297" spans="1:54" s="87" customFormat="1">
      <c r="A297" s="84"/>
      <c r="B297" s="84"/>
      <c r="C297" s="84"/>
      <c r="D297" s="84"/>
      <c r="E297" s="84"/>
      <c r="F297" s="95"/>
      <c r="G297" s="95"/>
      <c r="H297" s="95"/>
      <c r="I297" s="84"/>
      <c r="J297" s="95"/>
      <c r="K297" s="95"/>
      <c r="L297" s="95"/>
      <c r="M297" s="84"/>
      <c r="N297" s="95"/>
      <c r="O297" s="95"/>
      <c r="P297" s="95"/>
      <c r="Q297" s="84"/>
      <c r="R297" s="95"/>
      <c r="S297" s="95"/>
      <c r="T297" s="95"/>
      <c r="U297" s="84"/>
      <c r="V297" s="84"/>
      <c r="W297" s="84"/>
      <c r="X297" s="84"/>
      <c r="Y297" s="84"/>
      <c r="Z297" s="84"/>
      <c r="AA297" s="84"/>
      <c r="AB297" s="84"/>
      <c r="AC297" s="84"/>
      <c r="AD297" s="84"/>
      <c r="AE297" s="84"/>
      <c r="AF297" s="84"/>
      <c r="AG297" s="84"/>
      <c r="AH297" s="84"/>
      <c r="AI297" s="84"/>
      <c r="AJ297" s="84"/>
      <c r="AK297" s="84"/>
      <c r="AL297" s="84"/>
      <c r="AM297" s="84"/>
      <c r="AN297" s="84"/>
      <c r="AO297" s="84"/>
      <c r="AP297" s="84"/>
      <c r="AQ297" s="84"/>
      <c r="AR297" s="84"/>
      <c r="AS297" s="84"/>
      <c r="AT297" s="84"/>
      <c r="AU297" s="84"/>
      <c r="AV297" s="84"/>
      <c r="AW297" s="84"/>
      <c r="AX297" s="84"/>
      <c r="AY297" s="84"/>
      <c r="AZ297" s="84"/>
      <c r="BA297" s="84"/>
      <c r="BB297" s="84"/>
    </row>
    <row r="298" spans="1:54" s="87" customFormat="1">
      <c r="A298" s="84"/>
      <c r="B298" s="84"/>
      <c r="C298" s="84"/>
      <c r="D298" s="84"/>
      <c r="E298" s="84"/>
      <c r="F298" s="95"/>
      <c r="G298" s="95"/>
      <c r="H298" s="95"/>
      <c r="I298" s="84"/>
      <c r="J298" s="95"/>
      <c r="K298" s="95"/>
      <c r="L298" s="95"/>
      <c r="M298" s="84"/>
      <c r="N298" s="95"/>
      <c r="O298" s="95"/>
      <c r="P298" s="95"/>
      <c r="Q298" s="84"/>
      <c r="R298" s="95"/>
      <c r="S298" s="95"/>
      <c r="T298" s="95"/>
      <c r="U298" s="84"/>
      <c r="V298" s="84"/>
      <c r="W298" s="84"/>
      <c r="X298" s="84"/>
      <c r="Y298" s="84"/>
      <c r="Z298" s="84"/>
      <c r="AA298" s="84"/>
      <c r="AB298" s="84"/>
      <c r="AC298" s="84"/>
      <c r="AD298" s="84"/>
      <c r="AE298" s="84"/>
      <c r="AF298" s="84"/>
      <c r="AG298" s="84"/>
      <c r="AH298" s="84"/>
      <c r="AI298" s="84"/>
      <c r="AJ298" s="84"/>
      <c r="AK298" s="84"/>
      <c r="AL298" s="84"/>
      <c r="AM298" s="84"/>
      <c r="AN298" s="84"/>
      <c r="AO298" s="84"/>
      <c r="AP298" s="84"/>
      <c r="AQ298" s="84"/>
      <c r="AR298" s="84"/>
      <c r="AS298" s="84"/>
      <c r="AT298" s="84"/>
      <c r="AU298" s="84"/>
      <c r="AV298" s="84"/>
      <c r="AW298" s="84"/>
      <c r="AX298" s="84"/>
      <c r="AY298" s="84"/>
      <c r="AZ298" s="84"/>
      <c r="BA298" s="84"/>
      <c r="BB298" s="84"/>
    </row>
    <row r="299" spans="1:54" s="87" customFormat="1">
      <c r="A299" s="84"/>
      <c r="B299" s="84"/>
      <c r="C299" s="84"/>
      <c r="D299" s="84"/>
      <c r="E299" s="84"/>
      <c r="F299" s="95"/>
      <c r="G299" s="95"/>
      <c r="H299" s="95"/>
      <c r="I299" s="84"/>
      <c r="J299" s="95"/>
      <c r="K299" s="95"/>
      <c r="L299" s="95"/>
      <c r="M299" s="84"/>
      <c r="N299" s="95"/>
      <c r="O299" s="95"/>
      <c r="P299" s="95"/>
      <c r="Q299" s="84"/>
      <c r="R299" s="95"/>
      <c r="S299" s="95"/>
      <c r="T299" s="95"/>
      <c r="U299" s="84"/>
      <c r="V299" s="84"/>
      <c r="W299" s="84"/>
      <c r="X299" s="84"/>
      <c r="Y299" s="84"/>
      <c r="Z299" s="84"/>
      <c r="AA299" s="84"/>
      <c r="AB299" s="84"/>
      <c r="AC299" s="84"/>
      <c r="AD299" s="84"/>
      <c r="AE299" s="84"/>
      <c r="AF299" s="84"/>
      <c r="AG299" s="84"/>
      <c r="AH299" s="84"/>
      <c r="AI299" s="84"/>
      <c r="AJ299" s="84"/>
      <c r="AK299" s="84"/>
      <c r="AL299" s="84"/>
      <c r="AM299" s="84"/>
      <c r="AN299" s="84"/>
      <c r="AO299" s="84"/>
      <c r="AP299" s="84"/>
      <c r="AQ299" s="84"/>
      <c r="AR299" s="84"/>
      <c r="AS299" s="84"/>
      <c r="AT299" s="84"/>
      <c r="AU299" s="84"/>
      <c r="AV299" s="84"/>
      <c r="AW299" s="84"/>
      <c r="AX299" s="84"/>
      <c r="AY299" s="84"/>
      <c r="AZ299" s="84"/>
      <c r="BA299" s="84"/>
      <c r="BB299" s="84"/>
    </row>
    <row r="300" spans="1:54" s="87" customFormat="1">
      <c r="A300" s="84"/>
      <c r="B300" s="84"/>
      <c r="C300" s="84"/>
      <c r="D300" s="84"/>
      <c r="E300" s="84"/>
      <c r="F300" s="95"/>
      <c r="G300" s="95"/>
      <c r="H300" s="95"/>
      <c r="I300" s="84"/>
      <c r="J300" s="95"/>
      <c r="K300" s="95"/>
      <c r="L300" s="95"/>
      <c r="M300" s="84"/>
      <c r="N300" s="95"/>
      <c r="O300" s="95"/>
      <c r="P300" s="95"/>
      <c r="Q300" s="84"/>
      <c r="R300" s="95"/>
      <c r="S300" s="95"/>
      <c r="T300" s="95"/>
      <c r="U300" s="84"/>
      <c r="V300" s="84"/>
      <c r="W300" s="84"/>
      <c r="X300" s="84"/>
      <c r="Y300" s="84"/>
      <c r="Z300" s="84"/>
      <c r="AA300" s="84"/>
      <c r="AB300" s="84"/>
      <c r="AC300" s="84"/>
      <c r="AD300" s="84"/>
      <c r="AE300" s="84"/>
      <c r="AF300" s="84"/>
      <c r="AG300" s="84"/>
      <c r="AH300" s="84"/>
      <c r="AI300" s="84"/>
      <c r="AJ300" s="84"/>
      <c r="AK300" s="84"/>
      <c r="AL300" s="84"/>
      <c r="AM300" s="84"/>
      <c r="AN300" s="84"/>
      <c r="AO300" s="84"/>
      <c r="AP300" s="84"/>
      <c r="AQ300" s="84"/>
      <c r="AR300" s="84"/>
      <c r="AS300" s="84"/>
      <c r="AT300" s="84"/>
      <c r="AU300" s="84"/>
      <c r="AV300" s="84"/>
      <c r="AW300" s="84"/>
      <c r="AX300" s="84"/>
      <c r="AY300" s="84"/>
      <c r="AZ300" s="84"/>
      <c r="BA300" s="84"/>
      <c r="BB300" s="84"/>
    </row>
    <row r="301" spans="1:54" s="87" customFormat="1">
      <c r="A301" s="84"/>
      <c r="B301" s="84"/>
      <c r="C301" s="84"/>
      <c r="D301" s="84"/>
      <c r="E301" s="84"/>
      <c r="F301" s="95"/>
      <c r="G301" s="95"/>
      <c r="H301" s="95"/>
      <c r="I301" s="84"/>
      <c r="J301" s="95"/>
      <c r="K301" s="95"/>
      <c r="L301" s="95"/>
      <c r="M301" s="84"/>
      <c r="N301" s="95"/>
      <c r="O301" s="95"/>
      <c r="P301" s="95"/>
      <c r="Q301" s="84"/>
      <c r="R301" s="95"/>
      <c r="S301" s="95"/>
      <c r="T301" s="95"/>
      <c r="U301" s="84"/>
      <c r="V301" s="84"/>
      <c r="W301" s="84"/>
      <c r="X301" s="84"/>
      <c r="Y301" s="84"/>
      <c r="Z301" s="84"/>
      <c r="AA301" s="84"/>
      <c r="AB301" s="84"/>
      <c r="AC301" s="84"/>
      <c r="AD301" s="84"/>
      <c r="AE301" s="84"/>
      <c r="AF301" s="84"/>
      <c r="AG301" s="84"/>
      <c r="AH301" s="84"/>
      <c r="AI301" s="84"/>
      <c r="AJ301" s="84"/>
      <c r="AK301" s="84"/>
      <c r="AL301" s="84"/>
      <c r="AM301" s="84"/>
      <c r="AN301" s="84"/>
      <c r="AO301" s="84"/>
      <c r="AP301" s="84"/>
      <c r="AQ301" s="84"/>
      <c r="AR301" s="84"/>
      <c r="AS301" s="84"/>
      <c r="AT301" s="84"/>
      <c r="AU301" s="84"/>
      <c r="AV301" s="84"/>
      <c r="AW301" s="84"/>
      <c r="AX301" s="84"/>
      <c r="AY301" s="84"/>
      <c r="AZ301" s="84"/>
      <c r="BA301" s="84"/>
      <c r="BB301" s="84"/>
    </row>
    <row r="302" spans="1:54" s="87" customFormat="1">
      <c r="A302" s="84"/>
      <c r="B302" s="84"/>
      <c r="C302" s="84"/>
      <c r="D302" s="84"/>
      <c r="E302" s="84"/>
      <c r="F302" s="95"/>
      <c r="G302" s="95"/>
      <c r="H302" s="95"/>
      <c r="I302" s="84"/>
      <c r="J302" s="95"/>
      <c r="K302" s="95"/>
      <c r="L302" s="95"/>
      <c r="M302" s="84"/>
      <c r="N302" s="95"/>
      <c r="O302" s="95"/>
      <c r="P302" s="95"/>
      <c r="Q302" s="84"/>
      <c r="R302" s="95"/>
      <c r="S302" s="95"/>
      <c r="T302" s="95"/>
      <c r="U302" s="84"/>
      <c r="V302" s="84"/>
      <c r="W302" s="84"/>
      <c r="X302" s="84"/>
      <c r="Y302" s="84"/>
      <c r="Z302" s="84"/>
      <c r="AA302" s="84"/>
      <c r="AB302" s="84"/>
      <c r="AC302" s="84"/>
      <c r="AD302" s="84"/>
      <c r="AE302" s="84"/>
      <c r="AF302" s="84"/>
      <c r="AG302" s="84"/>
      <c r="AH302" s="84"/>
      <c r="AI302" s="84"/>
      <c r="AJ302" s="84"/>
      <c r="AK302" s="84"/>
      <c r="AL302" s="84"/>
      <c r="AM302" s="84"/>
      <c r="AN302" s="84"/>
      <c r="AO302" s="84"/>
      <c r="AP302" s="84"/>
      <c r="AQ302" s="84"/>
      <c r="AR302" s="84"/>
      <c r="AS302" s="84"/>
      <c r="AT302" s="84"/>
      <c r="AU302" s="84"/>
      <c r="AV302" s="84"/>
      <c r="AW302" s="84"/>
      <c r="AX302" s="84"/>
      <c r="AY302" s="84"/>
      <c r="AZ302" s="84"/>
      <c r="BA302" s="84"/>
      <c r="BB302" s="84"/>
    </row>
    <row r="303" spans="1:54" s="87" customFormat="1">
      <c r="A303" s="84"/>
      <c r="B303" s="84"/>
      <c r="C303" s="84"/>
      <c r="D303" s="84"/>
      <c r="E303" s="84"/>
      <c r="F303" s="95"/>
      <c r="G303" s="95"/>
      <c r="H303" s="95"/>
      <c r="I303" s="84"/>
      <c r="J303" s="95"/>
      <c r="K303" s="95"/>
      <c r="L303" s="95"/>
      <c r="M303" s="84"/>
      <c r="N303" s="95"/>
      <c r="O303" s="95"/>
      <c r="P303" s="95"/>
      <c r="Q303" s="84"/>
      <c r="R303" s="95"/>
      <c r="S303" s="95"/>
      <c r="T303" s="95"/>
      <c r="U303" s="84"/>
      <c r="V303" s="84"/>
      <c r="W303" s="84"/>
      <c r="X303" s="84"/>
      <c r="Y303" s="84"/>
      <c r="Z303" s="84"/>
      <c r="AA303" s="84"/>
      <c r="AB303" s="84"/>
      <c r="AC303" s="84"/>
      <c r="AD303" s="84"/>
      <c r="AE303" s="84"/>
      <c r="AF303" s="84"/>
      <c r="AG303" s="84"/>
      <c r="AH303" s="84"/>
      <c r="AI303" s="84"/>
      <c r="AJ303" s="84"/>
      <c r="AK303" s="84"/>
      <c r="AL303" s="84"/>
      <c r="AM303" s="84"/>
      <c r="AN303" s="84"/>
      <c r="AO303" s="84"/>
      <c r="AP303" s="84"/>
      <c r="AQ303" s="84"/>
      <c r="AR303" s="84"/>
      <c r="AS303" s="84"/>
      <c r="AT303" s="84"/>
      <c r="AU303" s="84"/>
      <c r="AV303" s="84"/>
      <c r="AW303" s="84"/>
      <c r="AX303" s="84"/>
      <c r="AY303" s="84"/>
      <c r="AZ303" s="84"/>
      <c r="BA303" s="84"/>
      <c r="BB303" s="84"/>
    </row>
    <row r="304" spans="1:54" s="87" customFormat="1">
      <c r="A304" s="84"/>
      <c r="B304" s="84"/>
      <c r="C304" s="84"/>
      <c r="D304" s="84"/>
      <c r="E304" s="84"/>
      <c r="F304" s="95"/>
      <c r="G304" s="95"/>
      <c r="H304" s="95"/>
      <c r="I304" s="84"/>
      <c r="J304" s="95"/>
      <c r="K304" s="95"/>
      <c r="L304" s="95"/>
      <c r="M304" s="84"/>
      <c r="N304" s="95"/>
      <c r="O304" s="95"/>
      <c r="P304" s="95"/>
      <c r="Q304" s="84"/>
      <c r="R304" s="95"/>
      <c r="S304" s="95"/>
      <c r="T304" s="95"/>
      <c r="U304" s="84"/>
      <c r="V304" s="84"/>
      <c r="W304" s="84"/>
      <c r="X304" s="84"/>
      <c r="Y304" s="84"/>
      <c r="Z304" s="84"/>
      <c r="AA304" s="84"/>
      <c r="AB304" s="84"/>
      <c r="AC304" s="84"/>
      <c r="AD304" s="84"/>
      <c r="AE304" s="84"/>
      <c r="AF304" s="84"/>
      <c r="AG304" s="84"/>
      <c r="AH304" s="84"/>
      <c r="AI304" s="84"/>
      <c r="AJ304" s="84"/>
      <c r="AK304" s="84"/>
      <c r="AL304" s="84"/>
      <c r="AM304" s="84"/>
      <c r="AN304" s="84"/>
      <c r="AO304" s="84"/>
      <c r="AP304" s="84"/>
      <c r="AQ304" s="84"/>
      <c r="AR304" s="84"/>
      <c r="AS304" s="84"/>
      <c r="AT304" s="84"/>
      <c r="AU304" s="84"/>
      <c r="AV304" s="84"/>
      <c r="AW304" s="84"/>
      <c r="AX304" s="84"/>
      <c r="AY304" s="84"/>
      <c r="AZ304" s="84"/>
      <c r="BA304" s="84"/>
      <c r="BB304" s="84"/>
    </row>
    <row r="305" spans="1:54" s="87" customFormat="1">
      <c r="A305" s="84"/>
      <c r="B305" s="84"/>
      <c r="C305" s="84"/>
      <c r="D305" s="84"/>
      <c r="E305" s="84"/>
      <c r="F305" s="95"/>
      <c r="G305" s="95"/>
      <c r="H305" s="95"/>
      <c r="I305" s="84"/>
      <c r="J305" s="95"/>
      <c r="K305" s="95"/>
      <c r="L305" s="95"/>
      <c r="M305" s="84"/>
      <c r="N305" s="95"/>
      <c r="O305" s="95"/>
      <c r="P305" s="95"/>
      <c r="Q305" s="84"/>
      <c r="R305" s="95"/>
      <c r="S305" s="95"/>
      <c r="T305" s="95"/>
      <c r="U305" s="84"/>
      <c r="V305" s="84"/>
      <c r="W305" s="84"/>
      <c r="X305" s="84"/>
      <c r="Y305" s="84"/>
      <c r="Z305" s="84"/>
      <c r="AA305" s="84"/>
      <c r="AB305" s="84"/>
      <c r="AC305" s="84"/>
      <c r="AD305" s="84"/>
      <c r="AE305" s="84"/>
      <c r="AF305" s="84"/>
      <c r="AG305" s="84"/>
      <c r="AH305" s="84"/>
      <c r="AI305" s="84"/>
      <c r="AJ305" s="84"/>
      <c r="AK305" s="84"/>
      <c r="AL305" s="84"/>
      <c r="AM305" s="84"/>
      <c r="AN305" s="84"/>
      <c r="AO305" s="84"/>
      <c r="AP305" s="84"/>
      <c r="AQ305" s="84"/>
      <c r="AR305" s="84"/>
      <c r="AS305" s="84"/>
      <c r="AT305" s="84"/>
      <c r="AU305" s="84"/>
      <c r="AV305" s="84"/>
      <c r="AW305" s="84"/>
      <c r="AX305" s="84"/>
      <c r="AY305" s="84"/>
      <c r="AZ305" s="84"/>
      <c r="BA305" s="84"/>
      <c r="BB305" s="84"/>
    </row>
    <row r="306" spans="1:54" s="87" customFormat="1">
      <c r="A306" s="84"/>
      <c r="B306" s="84"/>
      <c r="C306" s="84"/>
      <c r="D306" s="84"/>
      <c r="E306" s="84"/>
      <c r="F306" s="95"/>
      <c r="G306" s="95"/>
      <c r="H306" s="95"/>
      <c r="I306" s="84"/>
      <c r="J306" s="95"/>
      <c r="K306" s="95"/>
      <c r="L306" s="95"/>
      <c r="M306" s="84"/>
      <c r="N306" s="95"/>
      <c r="O306" s="95"/>
      <c r="P306" s="95"/>
      <c r="Q306" s="84"/>
      <c r="R306" s="95"/>
      <c r="S306" s="95"/>
      <c r="T306" s="95"/>
      <c r="U306" s="84"/>
      <c r="V306" s="84"/>
      <c r="W306" s="84"/>
      <c r="X306" s="84"/>
      <c r="Y306" s="84"/>
      <c r="Z306" s="84"/>
      <c r="AA306" s="84"/>
      <c r="AB306" s="84"/>
      <c r="AC306" s="84"/>
      <c r="AD306" s="84"/>
      <c r="AE306" s="84"/>
      <c r="AF306" s="84"/>
      <c r="AG306" s="84"/>
      <c r="AH306" s="84"/>
      <c r="AI306" s="84"/>
      <c r="AJ306" s="84"/>
      <c r="AK306" s="84"/>
      <c r="AL306" s="84"/>
      <c r="AM306" s="84"/>
      <c r="AN306" s="84"/>
      <c r="AO306" s="84"/>
      <c r="AP306" s="84"/>
      <c r="AQ306" s="84"/>
      <c r="AR306" s="84"/>
      <c r="AS306" s="84"/>
      <c r="AT306" s="84"/>
      <c r="AU306" s="84"/>
      <c r="AV306" s="84"/>
      <c r="AW306" s="84"/>
      <c r="AX306" s="84"/>
      <c r="AY306" s="84"/>
      <c r="AZ306" s="84"/>
      <c r="BA306" s="84"/>
      <c r="BB306" s="84"/>
    </row>
    <row r="307" spans="1:54" s="87" customFormat="1">
      <c r="A307" s="84"/>
      <c r="B307" s="84"/>
      <c r="C307" s="84"/>
      <c r="D307" s="84"/>
      <c r="E307" s="84"/>
      <c r="F307" s="95"/>
      <c r="G307" s="95"/>
      <c r="H307" s="95"/>
      <c r="I307" s="84"/>
      <c r="J307" s="95"/>
      <c r="K307" s="95"/>
      <c r="L307" s="95"/>
      <c r="M307" s="84"/>
      <c r="N307" s="95"/>
      <c r="O307" s="95"/>
      <c r="P307" s="95"/>
      <c r="Q307" s="84"/>
      <c r="R307" s="95"/>
      <c r="S307" s="95"/>
      <c r="T307" s="95"/>
      <c r="U307" s="84"/>
      <c r="V307" s="84"/>
      <c r="W307" s="84"/>
      <c r="X307" s="84"/>
      <c r="Y307" s="84"/>
      <c r="Z307" s="84"/>
      <c r="AA307" s="84"/>
      <c r="AB307" s="84"/>
      <c r="AC307" s="84"/>
      <c r="AD307" s="84"/>
      <c r="AE307" s="84"/>
      <c r="AF307" s="84"/>
      <c r="AG307" s="84"/>
      <c r="AH307" s="84"/>
      <c r="AI307" s="84"/>
      <c r="AJ307" s="84"/>
      <c r="AK307" s="84"/>
      <c r="AL307" s="84"/>
      <c r="AM307" s="84"/>
      <c r="AN307" s="84"/>
      <c r="AO307" s="84"/>
      <c r="AP307" s="84"/>
      <c r="AQ307" s="84"/>
      <c r="AR307" s="84"/>
      <c r="AS307" s="84"/>
      <c r="AT307" s="84"/>
      <c r="AU307" s="84"/>
      <c r="AV307" s="84"/>
      <c r="AW307" s="84"/>
      <c r="AX307" s="84"/>
      <c r="AY307" s="84"/>
      <c r="AZ307" s="84"/>
      <c r="BA307" s="84"/>
      <c r="BB307" s="84"/>
    </row>
    <row r="308" spans="1:54" s="87" customFormat="1">
      <c r="A308" s="84"/>
      <c r="B308" s="84"/>
      <c r="C308" s="84"/>
      <c r="D308" s="84"/>
      <c r="E308" s="84"/>
      <c r="F308" s="95"/>
      <c r="G308" s="95"/>
      <c r="H308" s="95"/>
      <c r="I308" s="84"/>
      <c r="J308" s="95"/>
      <c r="K308" s="95"/>
      <c r="L308" s="95"/>
      <c r="M308" s="84"/>
      <c r="N308" s="95"/>
      <c r="O308" s="95"/>
      <c r="P308" s="95"/>
      <c r="Q308" s="84"/>
      <c r="R308" s="95"/>
      <c r="S308" s="95"/>
      <c r="T308" s="95"/>
      <c r="U308" s="84"/>
      <c r="V308" s="84"/>
      <c r="W308" s="84"/>
      <c r="X308" s="84"/>
      <c r="Y308" s="84"/>
      <c r="Z308" s="84"/>
      <c r="AA308" s="84"/>
      <c r="AB308" s="84"/>
      <c r="AC308" s="84"/>
      <c r="AD308" s="84"/>
      <c r="AE308" s="84"/>
      <c r="AF308" s="84"/>
      <c r="AG308" s="84"/>
      <c r="AH308" s="84"/>
      <c r="AI308" s="84"/>
      <c r="AJ308" s="84"/>
      <c r="AK308" s="84"/>
      <c r="AL308" s="84"/>
      <c r="AM308" s="84"/>
      <c r="AN308" s="84"/>
      <c r="AO308" s="84"/>
      <c r="AP308" s="84"/>
      <c r="AQ308" s="84"/>
      <c r="AR308" s="84"/>
      <c r="AS308" s="84"/>
      <c r="AT308" s="84"/>
      <c r="AU308" s="84"/>
      <c r="AV308" s="84"/>
      <c r="AW308" s="84"/>
      <c r="AX308" s="84"/>
      <c r="AY308" s="84"/>
      <c r="AZ308" s="84"/>
      <c r="BA308" s="84"/>
      <c r="BB308" s="84"/>
    </row>
    <row r="309" spans="1:54" s="87" customFormat="1">
      <c r="A309" s="84"/>
      <c r="B309" s="84"/>
      <c r="C309" s="84"/>
      <c r="D309" s="84"/>
      <c r="E309" s="84"/>
      <c r="F309" s="95"/>
      <c r="G309" s="95"/>
      <c r="H309" s="95"/>
      <c r="I309" s="84"/>
      <c r="J309" s="95"/>
      <c r="K309" s="95"/>
      <c r="L309" s="95"/>
      <c r="M309" s="84"/>
      <c r="N309" s="95"/>
      <c r="O309" s="95"/>
      <c r="P309" s="95"/>
      <c r="Q309" s="84"/>
      <c r="R309" s="95"/>
      <c r="S309" s="95"/>
      <c r="T309" s="95"/>
      <c r="U309" s="84"/>
      <c r="V309" s="84"/>
      <c r="W309" s="84"/>
      <c r="X309" s="84"/>
      <c r="Y309" s="84"/>
      <c r="Z309" s="84"/>
      <c r="AA309" s="84"/>
      <c r="AB309" s="84"/>
      <c r="AC309" s="84"/>
      <c r="AD309" s="84"/>
      <c r="AE309" s="84"/>
      <c r="AF309" s="84"/>
      <c r="AG309" s="84"/>
      <c r="AH309" s="84"/>
      <c r="AI309" s="84"/>
      <c r="AJ309" s="84"/>
      <c r="AK309" s="84"/>
      <c r="AL309" s="84"/>
      <c r="AM309" s="84"/>
      <c r="AN309" s="84"/>
      <c r="AO309" s="84"/>
      <c r="AP309" s="84"/>
      <c r="AQ309" s="84"/>
      <c r="AR309" s="84"/>
      <c r="AS309" s="84"/>
      <c r="AT309" s="84"/>
      <c r="AU309" s="84"/>
      <c r="AV309" s="84"/>
      <c r="AW309" s="84"/>
      <c r="AX309" s="84"/>
      <c r="AY309" s="84"/>
      <c r="AZ309" s="84"/>
      <c r="BA309" s="84"/>
      <c r="BB309" s="84"/>
    </row>
    <row r="310" spans="1:54" s="87" customFormat="1">
      <c r="A310" s="84"/>
      <c r="B310" s="84"/>
      <c r="C310" s="84"/>
      <c r="D310" s="84"/>
      <c r="E310" s="84"/>
      <c r="F310" s="95"/>
      <c r="G310" s="95"/>
      <c r="H310" s="95"/>
      <c r="I310" s="84"/>
      <c r="J310" s="95"/>
      <c r="K310" s="95"/>
      <c r="L310" s="95"/>
      <c r="M310" s="84"/>
      <c r="N310" s="95"/>
      <c r="O310" s="95"/>
      <c r="P310" s="95"/>
      <c r="Q310" s="84"/>
      <c r="R310" s="95"/>
      <c r="S310" s="95"/>
      <c r="T310" s="95"/>
      <c r="U310" s="84"/>
      <c r="V310" s="84"/>
      <c r="W310" s="84"/>
      <c r="X310" s="84"/>
      <c r="Y310" s="84"/>
      <c r="Z310" s="84"/>
      <c r="AA310" s="84"/>
      <c r="AB310" s="84"/>
      <c r="AC310" s="84"/>
      <c r="AD310" s="84"/>
      <c r="AE310" s="84"/>
      <c r="AF310" s="84"/>
      <c r="AG310" s="84"/>
      <c r="AH310" s="84"/>
      <c r="AI310" s="84"/>
      <c r="AJ310" s="84"/>
      <c r="AK310" s="84"/>
      <c r="AL310" s="84"/>
      <c r="AM310" s="84"/>
      <c r="AN310" s="84"/>
      <c r="AO310" s="84"/>
      <c r="AP310" s="84"/>
      <c r="AQ310" s="84"/>
      <c r="AR310" s="84"/>
      <c r="AS310" s="84"/>
      <c r="AT310" s="84"/>
      <c r="AU310" s="84"/>
      <c r="AV310" s="84"/>
      <c r="AW310" s="84"/>
      <c r="AX310" s="84"/>
      <c r="AY310" s="84"/>
      <c r="AZ310" s="84"/>
      <c r="BA310" s="84"/>
      <c r="BB310" s="84"/>
    </row>
    <row r="311" spans="1:54" s="87" customFormat="1">
      <c r="A311" s="84"/>
      <c r="B311" s="84"/>
      <c r="C311" s="84"/>
      <c r="D311" s="84"/>
      <c r="E311" s="84"/>
      <c r="F311" s="95"/>
      <c r="G311" s="95"/>
      <c r="H311" s="95"/>
      <c r="I311" s="84"/>
      <c r="J311" s="95"/>
      <c r="K311" s="95"/>
      <c r="L311" s="95"/>
      <c r="M311" s="84"/>
      <c r="N311" s="95"/>
      <c r="O311" s="95"/>
      <c r="P311" s="95"/>
      <c r="Q311" s="84"/>
      <c r="R311" s="95"/>
      <c r="S311" s="95"/>
      <c r="T311" s="95"/>
      <c r="U311" s="84"/>
      <c r="V311" s="84"/>
      <c r="W311" s="84"/>
      <c r="X311" s="84"/>
      <c r="Y311" s="84"/>
      <c r="Z311" s="84"/>
      <c r="AA311" s="84"/>
      <c r="AB311" s="84"/>
      <c r="AC311" s="84"/>
      <c r="AD311" s="84"/>
      <c r="AE311" s="84"/>
      <c r="AF311" s="84"/>
      <c r="AG311" s="84"/>
      <c r="AH311" s="84"/>
      <c r="AI311" s="84"/>
      <c r="AJ311" s="84"/>
      <c r="AK311" s="84"/>
      <c r="AL311" s="84"/>
      <c r="AM311" s="84"/>
      <c r="AN311" s="84"/>
      <c r="AO311" s="84"/>
      <c r="AP311" s="84"/>
      <c r="AQ311" s="84"/>
      <c r="AR311" s="84"/>
      <c r="AS311" s="84"/>
      <c r="AT311" s="84"/>
      <c r="AU311" s="84"/>
      <c r="AV311" s="84"/>
      <c r="AW311" s="84"/>
      <c r="AX311" s="84"/>
      <c r="AY311" s="84"/>
      <c r="AZ311" s="84"/>
      <c r="BA311" s="84"/>
      <c r="BB311" s="84"/>
    </row>
    <row r="312" spans="1:54" s="87" customFormat="1">
      <c r="A312" s="84"/>
      <c r="B312" s="84"/>
      <c r="C312" s="84"/>
      <c r="D312" s="84"/>
      <c r="E312" s="84"/>
      <c r="F312" s="95"/>
      <c r="G312" s="95"/>
      <c r="H312" s="95"/>
      <c r="I312" s="84"/>
      <c r="J312" s="95"/>
      <c r="K312" s="95"/>
      <c r="L312" s="95"/>
      <c r="M312" s="84"/>
      <c r="N312" s="95"/>
      <c r="O312" s="95"/>
      <c r="P312" s="95"/>
      <c r="Q312" s="84"/>
      <c r="R312" s="95"/>
      <c r="S312" s="95"/>
      <c r="T312" s="95"/>
      <c r="U312" s="84"/>
      <c r="V312" s="84"/>
      <c r="W312" s="84"/>
      <c r="X312" s="84"/>
      <c r="Y312" s="84"/>
      <c r="Z312" s="84"/>
      <c r="AA312" s="84"/>
      <c r="AB312" s="84"/>
      <c r="AC312" s="84"/>
      <c r="AD312" s="84"/>
      <c r="AE312" s="84"/>
      <c r="AF312" s="84"/>
      <c r="AG312" s="84"/>
      <c r="AH312" s="84"/>
      <c r="AI312" s="84"/>
      <c r="AJ312" s="84"/>
      <c r="AK312" s="84"/>
      <c r="AL312" s="84"/>
      <c r="AM312" s="84"/>
      <c r="AN312" s="84"/>
      <c r="AO312" s="84"/>
      <c r="AP312" s="84"/>
      <c r="AQ312" s="84"/>
      <c r="AR312" s="84"/>
      <c r="AS312" s="84"/>
      <c r="AT312" s="84"/>
      <c r="AU312" s="84"/>
      <c r="AV312" s="84"/>
      <c r="AW312" s="84"/>
      <c r="AX312" s="84"/>
      <c r="AY312" s="84"/>
      <c r="AZ312" s="84"/>
      <c r="BA312" s="84"/>
      <c r="BB312" s="84"/>
    </row>
    <row r="313" spans="1:54" s="87" customFormat="1">
      <c r="A313" s="84"/>
      <c r="B313" s="84"/>
      <c r="C313" s="84"/>
      <c r="D313" s="84"/>
      <c r="E313" s="84"/>
      <c r="F313" s="95"/>
      <c r="G313" s="95"/>
      <c r="H313" s="95"/>
      <c r="I313" s="84"/>
      <c r="J313" s="95"/>
      <c r="K313" s="95"/>
      <c r="L313" s="95"/>
      <c r="M313" s="84"/>
      <c r="N313" s="95"/>
      <c r="O313" s="95"/>
      <c r="P313" s="95"/>
      <c r="Q313" s="84"/>
      <c r="R313" s="95"/>
      <c r="S313" s="95"/>
      <c r="T313" s="95"/>
      <c r="U313" s="84"/>
      <c r="V313" s="84"/>
      <c r="W313" s="84"/>
      <c r="X313" s="84"/>
      <c r="Y313" s="84"/>
      <c r="Z313" s="84"/>
      <c r="AA313" s="84"/>
      <c r="AB313" s="84"/>
      <c r="AC313" s="84"/>
      <c r="AD313" s="84"/>
      <c r="AE313" s="84"/>
      <c r="AF313" s="84"/>
      <c r="AG313" s="84"/>
      <c r="AH313" s="84"/>
      <c r="AI313" s="84"/>
      <c r="AJ313" s="84"/>
      <c r="AK313" s="84"/>
      <c r="AL313" s="84"/>
      <c r="AM313" s="84"/>
      <c r="AN313" s="84"/>
      <c r="AO313" s="84"/>
      <c r="AP313" s="84"/>
      <c r="AQ313" s="84"/>
      <c r="AR313" s="84"/>
      <c r="AS313" s="84"/>
      <c r="AT313" s="84"/>
      <c r="AU313" s="84"/>
      <c r="AV313" s="84"/>
      <c r="AW313" s="84"/>
      <c r="AX313" s="84"/>
      <c r="AY313" s="84"/>
      <c r="AZ313" s="84"/>
      <c r="BA313" s="84"/>
      <c r="BB313" s="84"/>
    </row>
    <row r="314" spans="1:54" s="87" customFormat="1">
      <c r="A314" s="84"/>
      <c r="B314" s="84"/>
      <c r="C314" s="84"/>
      <c r="D314" s="84"/>
      <c r="E314" s="84"/>
      <c r="F314" s="95"/>
      <c r="G314" s="95"/>
      <c r="H314" s="95"/>
      <c r="I314" s="84"/>
      <c r="J314" s="95"/>
      <c r="K314" s="95"/>
      <c r="L314" s="95"/>
      <c r="M314" s="84"/>
      <c r="N314" s="95"/>
      <c r="O314" s="95"/>
      <c r="P314" s="95"/>
      <c r="Q314" s="84"/>
      <c r="R314" s="95"/>
      <c r="S314" s="95"/>
      <c r="T314" s="95"/>
      <c r="U314" s="84"/>
      <c r="V314" s="84"/>
      <c r="W314" s="84"/>
      <c r="X314" s="84"/>
      <c r="Y314" s="84"/>
      <c r="Z314" s="84"/>
      <c r="AA314" s="84"/>
      <c r="AB314" s="84"/>
      <c r="AC314" s="84"/>
      <c r="AD314" s="84"/>
      <c r="AE314" s="84"/>
      <c r="AF314" s="84"/>
      <c r="AG314" s="84"/>
      <c r="AH314" s="84"/>
      <c r="AI314" s="84"/>
      <c r="AJ314" s="84"/>
      <c r="AK314" s="84"/>
      <c r="AL314" s="84"/>
      <c r="AM314" s="84"/>
      <c r="AN314" s="84"/>
      <c r="AO314" s="84"/>
      <c r="AP314" s="84"/>
      <c r="AQ314" s="84"/>
      <c r="AR314" s="84"/>
      <c r="AS314" s="84"/>
      <c r="AT314" s="84"/>
      <c r="AU314" s="84"/>
      <c r="AV314" s="84"/>
      <c r="AW314" s="84"/>
      <c r="AX314" s="84"/>
      <c r="AY314" s="84"/>
      <c r="AZ314" s="84"/>
      <c r="BA314" s="84"/>
      <c r="BB314" s="84"/>
    </row>
    <row r="315" spans="1:54" s="87" customFormat="1">
      <c r="A315" s="84"/>
      <c r="B315" s="84"/>
      <c r="C315" s="84"/>
      <c r="D315" s="84"/>
      <c r="E315" s="84"/>
      <c r="F315" s="95"/>
      <c r="G315" s="95"/>
      <c r="H315" s="95"/>
      <c r="I315" s="84"/>
      <c r="J315" s="95"/>
      <c r="K315" s="95"/>
      <c r="L315" s="95"/>
      <c r="M315" s="84"/>
      <c r="N315" s="95"/>
      <c r="O315" s="95"/>
      <c r="P315" s="95"/>
      <c r="Q315" s="84"/>
      <c r="R315" s="95"/>
      <c r="S315" s="95"/>
      <c r="T315" s="95"/>
      <c r="U315" s="84"/>
      <c r="V315" s="84"/>
      <c r="W315" s="84"/>
      <c r="X315" s="84"/>
      <c r="Y315" s="84"/>
      <c r="Z315" s="84"/>
      <c r="AA315" s="84"/>
      <c r="AB315" s="84"/>
      <c r="AC315" s="84"/>
      <c r="AD315" s="84"/>
      <c r="AE315" s="84"/>
      <c r="AF315" s="84"/>
      <c r="AG315" s="84"/>
      <c r="AH315" s="84"/>
      <c r="AI315" s="84"/>
      <c r="AJ315" s="84"/>
      <c r="AK315" s="84"/>
      <c r="AL315" s="84"/>
      <c r="AM315" s="84"/>
      <c r="AN315" s="84"/>
      <c r="AO315" s="84"/>
      <c r="AP315" s="84"/>
      <c r="AQ315" s="84"/>
      <c r="AR315" s="84"/>
      <c r="AS315" s="84"/>
      <c r="AT315" s="84"/>
      <c r="AU315" s="84"/>
      <c r="AV315" s="84"/>
      <c r="AW315" s="84"/>
      <c r="AX315" s="84"/>
      <c r="AY315" s="84"/>
      <c r="AZ315" s="84"/>
      <c r="BA315" s="84"/>
      <c r="BB315" s="84"/>
    </row>
    <row r="316" spans="1:54" s="87" customFormat="1">
      <c r="A316" s="84"/>
      <c r="B316" s="84"/>
      <c r="C316" s="84"/>
      <c r="D316" s="84"/>
      <c r="E316" s="84"/>
      <c r="F316" s="95"/>
      <c r="G316" s="95"/>
      <c r="H316" s="95"/>
      <c r="I316" s="84"/>
      <c r="J316" s="95"/>
      <c r="K316" s="95"/>
      <c r="L316" s="95"/>
      <c r="M316" s="84"/>
      <c r="N316" s="95"/>
      <c r="O316" s="95"/>
      <c r="P316" s="95"/>
      <c r="Q316" s="84"/>
      <c r="R316" s="95"/>
      <c r="S316" s="95"/>
      <c r="T316" s="95"/>
      <c r="U316" s="84"/>
      <c r="V316" s="84"/>
      <c r="W316" s="84"/>
      <c r="X316" s="84"/>
      <c r="Y316" s="84"/>
      <c r="Z316" s="84"/>
      <c r="AA316" s="84"/>
      <c r="AB316" s="84"/>
      <c r="AC316" s="84"/>
      <c r="AD316" s="84"/>
      <c r="AE316" s="84"/>
      <c r="AF316" s="84"/>
      <c r="AG316" s="84"/>
      <c r="AH316" s="84"/>
      <c r="AI316" s="84"/>
      <c r="AJ316" s="84"/>
      <c r="AK316" s="84"/>
      <c r="AL316" s="84"/>
      <c r="AM316" s="84"/>
      <c r="AN316" s="84"/>
      <c r="AO316" s="84"/>
      <c r="AP316" s="84"/>
      <c r="AQ316" s="84"/>
      <c r="AR316" s="84"/>
      <c r="AS316" s="84"/>
      <c r="AT316" s="84"/>
      <c r="AU316" s="84"/>
      <c r="AV316" s="84"/>
      <c r="AW316" s="84"/>
      <c r="AX316" s="84"/>
      <c r="AY316" s="84"/>
      <c r="AZ316" s="84"/>
      <c r="BA316" s="84"/>
      <c r="BB316" s="84"/>
    </row>
    <row r="317" spans="1:54" s="87" customFormat="1">
      <c r="A317" s="84"/>
      <c r="B317" s="84"/>
      <c r="C317" s="84"/>
      <c r="D317" s="84"/>
      <c r="E317" s="84"/>
      <c r="F317" s="95"/>
      <c r="G317" s="95"/>
      <c r="H317" s="95"/>
      <c r="I317" s="84"/>
      <c r="J317" s="95"/>
      <c r="K317" s="95"/>
      <c r="L317" s="95"/>
      <c r="M317" s="84"/>
      <c r="N317" s="95"/>
      <c r="O317" s="95"/>
      <c r="P317" s="95"/>
      <c r="Q317" s="84"/>
      <c r="R317" s="95"/>
      <c r="S317" s="95"/>
      <c r="T317" s="95"/>
      <c r="U317" s="84"/>
      <c r="V317" s="84"/>
      <c r="W317" s="84"/>
      <c r="X317" s="84"/>
      <c r="Y317" s="84"/>
      <c r="Z317" s="84"/>
      <c r="AA317" s="84"/>
      <c r="AB317" s="84"/>
      <c r="AC317" s="84"/>
      <c r="AD317" s="84"/>
      <c r="AE317" s="84"/>
      <c r="AF317" s="84"/>
      <c r="AG317" s="84"/>
      <c r="AH317" s="84"/>
      <c r="AI317" s="84"/>
      <c r="AJ317" s="84"/>
      <c r="AK317" s="84"/>
      <c r="AL317" s="84"/>
      <c r="AM317" s="84"/>
      <c r="AN317" s="84"/>
      <c r="AO317" s="84"/>
      <c r="AP317" s="84"/>
      <c r="AQ317" s="84"/>
      <c r="AR317" s="84"/>
      <c r="AS317" s="84"/>
      <c r="AT317" s="84"/>
      <c r="AU317" s="84"/>
      <c r="AV317" s="84"/>
      <c r="AW317" s="84"/>
      <c r="AX317" s="84"/>
      <c r="AY317" s="84"/>
      <c r="AZ317" s="84"/>
      <c r="BA317" s="84"/>
      <c r="BB317" s="84"/>
    </row>
    <row r="318" spans="1:54" s="87" customFormat="1">
      <c r="A318" s="84"/>
      <c r="B318" s="84"/>
      <c r="C318" s="84"/>
      <c r="D318" s="84"/>
      <c r="E318" s="84"/>
      <c r="F318" s="95"/>
      <c r="G318" s="95"/>
      <c r="H318" s="95"/>
      <c r="I318" s="84"/>
      <c r="J318" s="95"/>
      <c r="K318" s="95"/>
      <c r="L318" s="95"/>
      <c r="M318" s="84"/>
      <c r="N318" s="95"/>
      <c r="O318" s="95"/>
      <c r="P318" s="95"/>
      <c r="Q318" s="84"/>
      <c r="R318" s="95"/>
      <c r="S318" s="95"/>
      <c r="T318" s="95"/>
      <c r="U318" s="84"/>
      <c r="V318" s="84"/>
      <c r="W318" s="84"/>
      <c r="X318" s="84"/>
      <c r="Y318" s="84"/>
      <c r="Z318" s="84"/>
      <c r="AA318" s="84"/>
      <c r="AB318" s="84"/>
      <c r="AC318" s="84"/>
      <c r="AD318" s="84"/>
      <c r="AE318" s="84"/>
      <c r="AF318" s="84"/>
      <c r="AG318" s="84"/>
      <c r="AH318" s="84"/>
      <c r="AI318" s="84"/>
      <c r="AJ318" s="84"/>
      <c r="AK318" s="84"/>
      <c r="AL318" s="84"/>
      <c r="AM318" s="84"/>
      <c r="AN318" s="84"/>
      <c r="AO318" s="84"/>
      <c r="AP318" s="84"/>
      <c r="AQ318" s="84"/>
      <c r="AR318" s="84"/>
      <c r="AS318" s="84"/>
      <c r="AT318" s="84"/>
      <c r="AU318" s="84"/>
      <c r="AV318" s="84"/>
      <c r="AW318" s="84"/>
      <c r="AX318" s="84"/>
      <c r="AY318" s="84"/>
      <c r="AZ318" s="84"/>
      <c r="BA318" s="84"/>
      <c r="BB318" s="84"/>
    </row>
    <row r="319" spans="1:54" s="87" customFormat="1">
      <c r="A319" s="84"/>
      <c r="B319" s="84"/>
      <c r="C319" s="84"/>
      <c r="D319" s="84"/>
      <c r="E319" s="84"/>
      <c r="F319" s="95"/>
      <c r="G319" s="95"/>
      <c r="H319" s="95"/>
      <c r="I319" s="84"/>
      <c r="J319" s="95"/>
      <c r="K319" s="95"/>
      <c r="L319" s="95"/>
      <c r="M319" s="84"/>
      <c r="N319" s="95"/>
      <c r="O319" s="95"/>
      <c r="P319" s="95"/>
      <c r="Q319" s="84"/>
      <c r="R319" s="95"/>
      <c r="S319" s="95"/>
      <c r="T319" s="95"/>
      <c r="U319" s="84"/>
      <c r="V319" s="84"/>
      <c r="W319" s="84"/>
      <c r="X319" s="84"/>
      <c r="Y319" s="84"/>
      <c r="Z319" s="84"/>
      <c r="AA319" s="84"/>
      <c r="AB319" s="84"/>
      <c r="AC319" s="84"/>
      <c r="AD319" s="84"/>
      <c r="AE319" s="84"/>
      <c r="AF319" s="84"/>
      <c r="AG319" s="84"/>
      <c r="AH319" s="84"/>
      <c r="AI319" s="84"/>
      <c r="AJ319" s="84"/>
      <c r="AK319" s="84"/>
      <c r="AL319" s="84"/>
      <c r="AM319" s="84"/>
      <c r="AN319" s="84"/>
      <c r="AO319" s="84"/>
      <c r="AP319" s="84"/>
      <c r="AQ319" s="84"/>
      <c r="AR319" s="84"/>
      <c r="AS319" s="84"/>
      <c r="AT319" s="84"/>
      <c r="AU319" s="84"/>
      <c r="AV319" s="84"/>
      <c r="AW319" s="84"/>
      <c r="AX319" s="84"/>
      <c r="AY319" s="84"/>
      <c r="AZ319" s="84"/>
      <c r="BA319" s="84"/>
      <c r="BB319" s="84"/>
    </row>
    <row r="320" spans="1:54" s="87" customFormat="1">
      <c r="A320" s="84"/>
      <c r="B320" s="84"/>
      <c r="C320" s="84"/>
      <c r="D320" s="84"/>
      <c r="E320" s="84"/>
      <c r="F320" s="95"/>
      <c r="G320" s="95"/>
      <c r="H320" s="95"/>
      <c r="I320" s="84"/>
      <c r="J320" s="95"/>
      <c r="K320" s="95"/>
      <c r="L320" s="95"/>
      <c r="M320" s="84"/>
      <c r="N320" s="95"/>
      <c r="O320" s="95"/>
      <c r="P320" s="95"/>
      <c r="Q320" s="84"/>
      <c r="R320" s="95"/>
      <c r="S320" s="95"/>
      <c r="T320" s="95"/>
      <c r="U320" s="84"/>
      <c r="V320" s="84"/>
      <c r="W320" s="84"/>
      <c r="X320" s="84"/>
      <c r="Y320" s="84"/>
      <c r="Z320" s="84"/>
      <c r="AA320" s="84"/>
      <c r="AB320" s="84"/>
      <c r="AC320" s="84"/>
      <c r="AD320" s="84"/>
      <c r="AE320" s="84"/>
      <c r="AF320" s="84"/>
      <c r="AG320" s="84"/>
      <c r="AH320" s="84"/>
      <c r="AI320" s="84"/>
      <c r="AJ320" s="84"/>
      <c r="AK320" s="84"/>
      <c r="AL320" s="84"/>
      <c r="AM320" s="84"/>
      <c r="AN320" s="84"/>
      <c r="AO320" s="84"/>
      <c r="AP320" s="84"/>
      <c r="AQ320" s="84"/>
      <c r="AR320" s="84"/>
      <c r="AS320" s="84"/>
      <c r="AT320" s="84"/>
      <c r="AU320" s="84"/>
      <c r="AV320" s="84"/>
      <c r="AW320" s="84"/>
      <c r="AX320" s="84"/>
      <c r="AY320" s="84"/>
      <c r="AZ320" s="84"/>
      <c r="BA320" s="84"/>
      <c r="BB320" s="84"/>
    </row>
    <row r="321" spans="1:54" s="87" customFormat="1">
      <c r="A321" s="84"/>
      <c r="B321" s="84"/>
      <c r="C321" s="84"/>
      <c r="D321" s="84"/>
      <c r="E321" s="84"/>
      <c r="F321" s="95"/>
      <c r="G321" s="95"/>
      <c r="H321" s="95"/>
      <c r="I321" s="84"/>
      <c r="J321" s="95"/>
      <c r="K321" s="95"/>
      <c r="L321" s="95"/>
      <c r="M321" s="84"/>
      <c r="N321" s="95"/>
      <c r="O321" s="95"/>
      <c r="P321" s="95"/>
      <c r="Q321" s="84"/>
      <c r="R321" s="95"/>
      <c r="S321" s="95"/>
      <c r="T321" s="95"/>
      <c r="U321" s="84"/>
      <c r="V321" s="84"/>
      <c r="W321" s="84"/>
      <c r="X321" s="84"/>
      <c r="Y321" s="84"/>
      <c r="Z321" s="84"/>
      <c r="AA321" s="84"/>
      <c r="AB321" s="84"/>
      <c r="AC321" s="84"/>
      <c r="AD321" s="84"/>
      <c r="AE321" s="84"/>
      <c r="AF321" s="84"/>
      <c r="AG321" s="84"/>
      <c r="AH321" s="84"/>
      <c r="AI321" s="84"/>
      <c r="AJ321" s="84"/>
      <c r="AK321" s="84"/>
      <c r="AL321" s="84"/>
      <c r="AM321" s="84"/>
      <c r="AN321" s="84"/>
      <c r="AO321" s="84"/>
      <c r="AP321" s="84"/>
      <c r="AQ321" s="84"/>
      <c r="AR321" s="84"/>
      <c r="AS321" s="84"/>
      <c r="AT321" s="84"/>
      <c r="AU321" s="84"/>
      <c r="AV321" s="84"/>
      <c r="AW321" s="84"/>
      <c r="AX321" s="84"/>
      <c r="AY321" s="84"/>
      <c r="AZ321" s="84"/>
      <c r="BA321" s="84"/>
      <c r="BB321" s="84"/>
    </row>
    <row r="322" spans="1:54" s="87" customFormat="1">
      <c r="A322" s="84"/>
      <c r="B322" s="84"/>
      <c r="C322" s="84"/>
      <c r="D322" s="84"/>
      <c r="E322" s="84"/>
      <c r="F322" s="95"/>
      <c r="G322" s="95"/>
      <c r="H322" s="95"/>
      <c r="I322" s="84"/>
      <c r="J322" s="95"/>
      <c r="K322" s="95"/>
      <c r="L322" s="95"/>
      <c r="M322" s="84"/>
      <c r="N322" s="95"/>
      <c r="O322" s="95"/>
      <c r="P322" s="95"/>
      <c r="Q322" s="84"/>
      <c r="R322" s="95"/>
      <c r="S322" s="95"/>
      <c r="T322" s="95"/>
      <c r="U322" s="84"/>
      <c r="V322" s="84"/>
      <c r="W322" s="84"/>
      <c r="X322" s="84"/>
      <c r="Y322" s="84"/>
      <c r="Z322" s="84"/>
      <c r="AA322" s="84"/>
      <c r="AB322" s="84"/>
      <c r="AC322" s="84"/>
      <c r="AD322" s="84"/>
      <c r="AE322" s="84"/>
      <c r="AF322" s="84"/>
      <c r="AG322" s="84"/>
      <c r="AH322" s="84"/>
      <c r="AI322" s="84"/>
      <c r="AJ322" s="84"/>
      <c r="AK322" s="84"/>
      <c r="AL322" s="84"/>
      <c r="AM322" s="84"/>
      <c r="AN322" s="84"/>
      <c r="AO322" s="84"/>
      <c r="AP322" s="84"/>
      <c r="AQ322" s="84"/>
      <c r="AR322" s="84"/>
      <c r="AS322" s="84"/>
      <c r="AT322" s="84"/>
      <c r="AU322" s="84"/>
      <c r="AV322" s="84"/>
      <c r="AW322" s="84"/>
      <c r="AX322" s="84"/>
      <c r="AY322" s="84"/>
      <c r="AZ322" s="84"/>
      <c r="BA322" s="84"/>
      <c r="BB322" s="84"/>
    </row>
    <row r="323" spans="1:54" s="87" customFormat="1">
      <c r="A323" s="84"/>
      <c r="B323" s="84"/>
      <c r="C323" s="84"/>
      <c r="D323" s="84"/>
      <c r="E323" s="84"/>
      <c r="F323" s="95"/>
      <c r="G323" s="95"/>
      <c r="H323" s="95"/>
      <c r="I323" s="84"/>
      <c r="J323" s="95"/>
      <c r="K323" s="95"/>
      <c r="L323" s="95"/>
      <c r="M323" s="84"/>
      <c r="N323" s="95"/>
      <c r="O323" s="95"/>
      <c r="P323" s="95"/>
      <c r="Q323" s="84"/>
      <c r="R323" s="95"/>
      <c r="S323" s="95"/>
      <c r="T323" s="95"/>
      <c r="U323" s="84"/>
      <c r="V323" s="84"/>
      <c r="W323" s="84"/>
      <c r="X323" s="84"/>
      <c r="Y323" s="84"/>
      <c r="Z323" s="84"/>
      <c r="AA323" s="84"/>
      <c r="AB323" s="84"/>
      <c r="AC323" s="84"/>
      <c r="AD323" s="84"/>
      <c r="AE323" s="84"/>
      <c r="AF323" s="84"/>
      <c r="AG323" s="84"/>
      <c r="AH323" s="84"/>
      <c r="AI323" s="84"/>
      <c r="AJ323" s="84"/>
      <c r="AK323" s="84"/>
      <c r="AL323" s="84"/>
      <c r="AM323" s="84"/>
      <c r="AN323" s="84"/>
      <c r="AO323" s="84"/>
      <c r="AP323" s="84"/>
      <c r="AQ323" s="84"/>
      <c r="AR323" s="84"/>
      <c r="AS323" s="84"/>
      <c r="AT323" s="84"/>
      <c r="AU323" s="84"/>
      <c r="AV323" s="84"/>
      <c r="AW323" s="84"/>
      <c r="AX323" s="84"/>
      <c r="AY323" s="84"/>
      <c r="AZ323" s="84"/>
      <c r="BA323" s="84"/>
      <c r="BB323" s="84"/>
    </row>
    <row r="324" spans="1:54" s="87" customFormat="1">
      <c r="A324" s="84"/>
      <c r="B324" s="84"/>
      <c r="C324" s="84"/>
      <c r="D324" s="84"/>
      <c r="E324" s="84"/>
      <c r="F324" s="95"/>
      <c r="G324" s="95"/>
      <c r="H324" s="95"/>
      <c r="I324" s="84"/>
      <c r="J324" s="95"/>
      <c r="K324" s="95"/>
      <c r="L324" s="95"/>
      <c r="M324" s="84"/>
      <c r="N324" s="95"/>
      <c r="O324" s="95"/>
      <c r="P324" s="95"/>
      <c r="Q324" s="84"/>
      <c r="R324" s="95"/>
      <c r="S324" s="95"/>
      <c r="T324" s="95"/>
      <c r="U324" s="84"/>
      <c r="V324" s="84"/>
      <c r="W324" s="84"/>
      <c r="X324" s="84"/>
      <c r="Y324" s="84"/>
      <c r="Z324" s="84"/>
      <c r="AA324" s="84"/>
      <c r="AB324" s="84"/>
      <c r="AC324" s="84"/>
      <c r="AD324" s="84"/>
      <c r="AE324" s="84"/>
      <c r="AF324" s="84"/>
      <c r="AG324" s="84"/>
      <c r="AH324" s="84"/>
      <c r="AI324" s="84"/>
      <c r="AJ324" s="84"/>
      <c r="AK324" s="84"/>
      <c r="AL324" s="84"/>
      <c r="AM324" s="84"/>
      <c r="AN324" s="84"/>
      <c r="AO324" s="84"/>
      <c r="AP324" s="84"/>
      <c r="AQ324" s="84"/>
      <c r="AR324" s="84"/>
      <c r="AS324" s="84"/>
      <c r="AT324" s="84"/>
      <c r="AU324" s="84"/>
      <c r="AV324" s="84"/>
      <c r="AW324" s="84"/>
      <c r="AX324" s="84"/>
      <c r="AY324" s="84"/>
      <c r="AZ324" s="84"/>
      <c r="BA324" s="84"/>
      <c r="BB324" s="84"/>
    </row>
    <row r="325" spans="1:54" s="87" customFormat="1">
      <c r="A325" s="84"/>
      <c r="B325" s="84"/>
      <c r="C325" s="84"/>
      <c r="D325" s="84"/>
      <c r="E325" s="84"/>
      <c r="F325" s="95"/>
      <c r="G325" s="95"/>
      <c r="H325" s="95"/>
      <c r="I325" s="84"/>
      <c r="J325" s="95"/>
      <c r="K325" s="95"/>
      <c r="L325" s="95"/>
      <c r="M325" s="84"/>
      <c r="N325" s="95"/>
      <c r="O325" s="95"/>
      <c r="P325" s="95"/>
      <c r="Q325" s="84"/>
      <c r="R325" s="95"/>
      <c r="S325" s="95"/>
      <c r="T325" s="95"/>
      <c r="U325" s="84"/>
      <c r="V325" s="84"/>
      <c r="W325" s="84"/>
      <c r="X325" s="84"/>
      <c r="Y325" s="84"/>
      <c r="Z325" s="84"/>
      <c r="AA325" s="84"/>
      <c r="AB325" s="84"/>
      <c r="AC325" s="84"/>
      <c r="AD325" s="84"/>
      <c r="AE325" s="84"/>
      <c r="AF325" s="84"/>
      <c r="AG325" s="84"/>
      <c r="AH325" s="84"/>
      <c r="AI325" s="84"/>
      <c r="AJ325" s="84"/>
      <c r="AK325" s="84"/>
      <c r="AL325" s="84"/>
      <c r="AM325" s="84"/>
      <c r="AN325" s="84"/>
      <c r="AO325" s="84"/>
      <c r="AP325" s="84"/>
      <c r="AQ325" s="84"/>
      <c r="AR325" s="84"/>
      <c r="AS325" s="84"/>
      <c r="AT325" s="84"/>
      <c r="AU325" s="84"/>
      <c r="AV325" s="84"/>
      <c r="AW325" s="84"/>
      <c r="AX325" s="84"/>
      <c r="AY325" s="84"/>
      <c r="AZ325" s="84"/>
      <c r="BA325" s="84"/>
      <c r="BB325" s="84"/>
    </row>
    <row r="326" spans="1:54" s="87" customFormat="1">
      <c r="A326" s="84"/>
      <c r="B326" s="84"/>
      <c r="C326" s="84"/>
      <c r="D326" s="84"/>
      <c r="E326" s="84"/>
      <c r="F326" s="95"/>
      <c r="G326" s="95"/>
      <c r="H326" s="95"/>
      <c r="I326" s="84"/>
      <c r="J326" s="95"/>
      <c r="K326" s="95"/>
      <c r="L326" s="95"/>
      <c r="M326" s="84"/>
      <c r="N326" s="95"/>
      <c r="O326" s="95"/>
      <c r="P326" s="95"/>
      <c r="Q326" s="84"/>
      <c r="R326" s="95"/>
      <c r="S326" s="95"/>
      <c r="T326" s="95"/>
      <c r="U326" s="84"/>
      <c r="V326" s="84"/>
      <c r="W326" s="84"/>
      <c r="X326" s="84"/>
      <c r="Y326" s="84"/>
      <c r="Z326" s="84"/>
      <c r="AA326" s="84"/>
      <c r="AB326" s="84"/>
      <c r="AC326" s="84"/>
      <c r="AD326" s="84"/>
      <c r="AE326" s="84"/>
      <c r="AF326" s="84"/>
      <c r="AG326" s="84"/>
      <c r="AH326" s="84"/>
      <c r="AI326" s="84"/>
      <c r="AJ326" s="84"/>
      <c r="AK326" s="84"/>
      <c r="AL326" s="84"/>
      <c r="AM326" s="84"/>
      <c r="AN326" s="84"/>
      <c r="AO326" s="84"/>
      <c r="AP326" s="84"/>
      <c r="AQ326" s="84"/>
      <c r="AR326" s="84"/>
      <c r="AS326" s="84"/>
      <c r="AT326" s="84"/>
      <c r="AU326" s="84"/>
      <c r="AV326" s="84"/>
      <c r="AW326" s="84"/>
      <c r="AX326" s="84"/>
      <c r="AY326" s="84"/>
      <c r="AZ326" s="84"/>
      <c r="BA326" s="84"/>
      <c r="BB326" s="84"/>
    </row>
    <row r="327" spans="1:54" s="87" customFormat="1">
      <c r="A327" s="84"/>
      <c r="B327" s="84"/>
      <c r="C327" s="84"/>
      <c r="D327" s="84"/>
      <c r="E327" s="84"/>
      <c r="F327" s="95"/>
      <c r="G327" s="95"/>
      <c r="H327" s="95"/>
      <c r="I327" s="84"/>
      <c r="J327" s="95"/>
      <c r="K327" s="95"/>
      <c r="L327" s="95"/>
      <c r="M327" s="84"/>
      <c r="N327" s="95"/>
      <c r="O327" s="95"/>
      <c r="P327" s="95"/>
      <c r="Q327" s="84"/>
      <c r="R327" s="95"/>
      <c r="S327" s="95"/>
      <c r="T327" s="95"/>
      <c r="U327" s="84"/>
      <c r="V327" s="84"/>
      <c r="W327" s="84"/>
      <c r="X327" s="84"/>
      <c r="Y327" s="84"/>
      <c r="Z327" s="84"/>
      <c r="AA327" s="84"/>
      <c r="AB327" s="84"/>
      <c r="AC327" s="84"/>
      <c r="AD327" s="84"/>
      <c r="AE327" s="84"/>
      <c r="AF327" s="84"/>
      <c r="AG327" s="84"/>
      <c r="AH327" s="84"/>
      <c r="AI327" s="84"/>
      <c r="AJ327" s="84"/>
      <c r="AK327" s="84"/>
      <c r="AL327" s="84"/>
      <c r="AM327" s="84"/>
      <c r="AN327" s="84"/>
      <c r="AO327" s="84"/>
      <c r="AP327" s="84"/>
      <c r="AQ327" s="84"/>
      <c r="AR327" s="84"/>
      <c r="AS327" s="84"/>
      <c r="AT327" s="84"/>
      <c r="AU327" s="84"/>
      <c r="AV327" s="84"/>
      <c r="AW327" s="84"/>
      <c r="AX327" s="84"/>
      <c r="AY327" s="84"/>
      <c r="AZ327" s="84"/>
      <c r="BA327" s="84"/>
      <c r="BB327" s="84"/>
    </row>
    <row r="328" spans="1:54" s="87" customFormat="1">
      <c r="A328" s="84"/>
      <c r="B328" s="84"/>
      <c r="C328" s="84"/>
      <c r="D328" s="84"/>
      <c r="E328" s="84"/>
      <c r="F328" s="95"/>
      <c r="G328" s="95"/>
      <c r="H328" s="95"/>
      <c r="I328" s="84"/>
      <c r="J328" s="95"/>
      <c r="K328" s="95"/>
      <c r="L328" s="95"/>
      <c r="M328" s="84"/>
      <c r="N328" s="95"/>
      <c r="O328" s="95"/>
      <c r="P328" s="95"/>
      <c r="Q328" s="84"/>
      <c r="R328" s="95"/>
      <c r="S328" s="95"/>
      <c r="T328" s="95"/>
      <c r="U328" s="84"/>
      <c r="V328" s="84"/>
      <c r="W328" s="84"/>
      <c r="X328" s="84"/>
      <c r="Y328" s="84"/>
      <c r="Z328" s="84"/>
      <c r="AA328" s="84"/>
      <c r="AB328" s="84"/>
      <c r="AC328" s="84"/>
      <c r="AD328" s="84"/>
      <c r="AE328" s="84"/>
      <c r="AF328" s="84"/>
      <c r="AG328" s="84"/>
      <c r="AH328" s="84"/>
      <c r="AI328" s="84"/>
      <c r="AJ328" s="84"/>
      <c r="AK328" s="84"/>
      <c r="AL328" s="84"/>
      <c r="AM328" s="84"/>
      <c r="AN328" s="84"/>
      <c r="AO328" s="84"/>
      <c r="AP328" s="84"/>
      <c r="AQ328" s="84"/>
      <c r="AR328" s="84"/>
      <c r="AS328" s="84"/>
      <c r="AT328" s="84"/>
      <c r="AU328" s="84"/>
      <c r="AV328" s="84"/>
      <c r="AW328" s="84"/>
      <c r="AX328" s="84"/>
      <c r="AY328" s="84"/>
      <c r="AZ328" s="84"/>
      <c r="BA328" s="84"/>
      <c r="BB328" s="84"/>
    </row>
    <row r="329" spans="1:54" s="87" customFormat="1">
      <c r="A329" s="84"/>
      <c r="B329" s="84"/>
      <c r="C329" s="84"/>
      <c r="D329" s="84"/>
      <c r="E329" s="84"/>
      <c r="F329" s="95"/>
      <c r="G329" s="95"/>
      <c r="H329" s="95"/>
      <c r="I329" s="84"/>
      <c r="J329" s="95"/>
      <c r="K329" s="95"/>
      <c r="L329" s="95"/>
      <c r="M329" s="84"/>
      <c r="N329" s="95"/>
      <c r="O329" s="95"/>
      <c r="P329" s="95"/>
      <c r="Q329" s="84"/>
      <c r="R329" s="95"/>
      <c r="S329" s="95"/>
      <c r="T329" s="95"/>
      <c r="U329" s="84"/>
      <c r="V329" s="84"/>
      <c r="W329" s="84"/>
      <c r="X329" s="84"/>
      <c r="Y329" s="84"/>
      <c r="Z329" s="84"/>
      <c r="AA329" s="84"/>
      <c r="AB329" s="84"/>
      <c r="AC329" s="84"/>
      <c r="AD329" s="84"/>
      <c r="AE329" s="84"/>
      <c r="AF329" s="84"/>
      <c r="AG329" s="84"/>
      <c r="AH329" s="84"/>
      <c r="AI329" s="84"/>
      <c r="AJ329" s="84"/>
      <c r="AK329" s="84"/>
      <c r="AL329" s="84"/>
      <c r="AM329" s="84"/>
      <c r="AN329" s="84"/>
      <c r="AO329" s="84"/>
      <c r="AP329" s="84"/>
      <c r="AQ329" s="84"/>
      <c r="AR329" s="84"/>
      <c r="AS329" s="84"/>
      <c r="AT329" s="84"/>
      <c r="AU329" s="84"/>
      <c r="AV329" s="84"/>
      <c r="AW329" s="84"/>
      <c r="AX329" s="84"/>
      <c r="AY329" s="84"/>
      <c r="AZ329" s="84"/>
      <c r="BA329" s="84"/>
      <c r="BB329" s="84"/>
    </row>
    <row r="330" spans="1:54" s="87" customFormat="1">
      <c r="A330" s="84"/>
      <c r="B330" s="84"/>
      <c r="C330" s="84"/>
      <c r="D330" s="84"/>
      <c r="E330" s="84"/>
      <c r="F330" s="95"/>
      <c r="G330" s="95"/>
      <c r="H330" s="95"/>
      <c r="I330" s="84"/>
      <c r="J330" s="95"/>
      <c r="K330" s="95"/>
      <c r="L330" s="95"/>
      <c r="M330" s="84"/>
      <c r="N330" s="95"/>
      <c r="O330" s="95"/>
      <c r="P330" s="95"/>
      <c r="Q330" s="84"/>
      <c r="R330" s="95"/>
      <c r="S330" s="95"/>
      <c r="T330" s="95"/>
      <c r="U330" s="84"/>
      <c r="V330" s="84"/>
      <c r="W330" s="84"/>
      <c r="X330" s="84"/>
      <c r="Y330" s="84"/>
      <c r="Z330" s="84"/>
      <c r="AA330" s="84"/>
      <c r="AB330" s="84"/>
      <c r="AC330" s="84"/>
      <c r="AD330" s="84"/>
      <c r="AE330" s="84"/>
      <c r="AF330" s="84"/>
      <c r="AG330" s="84"/>
      <c r="AH330" s="84"/>
      <c r="AI330" s="84"/>
      <c r="AJ330" s="84"/>
      <c r="AK330" s="84"/>
      <c r="AL330" s="84"/>
      <c r="AM330" s="84"/>
      <c r="AN330" s="84"/>
      <c r="AO330" s="84"/>
      <c r="AP330" s="84"/>
      <c r="AQ330" s="84"/>
      <c r="AR330" s="84"/>
      <c r="AS330" s="84"/>
      <c r="AT330" s="84"/>
      <c r="AU330" s="84"/>
      <c r="AV330" s="84"/>
      <c r="AW330" s="84"/>
      <c r="AX330" s="84"/>
      <c r="AY330" s="84"/>
      <c r="AZ330" s="84"/>
      <c r="BA330" s="84"/>
      <c r="BB330" s="84"/>
    </row>
    <row r="331" spans="1:54" s="87" customFormat="1">
      <c r="A331" s="84"/>
      <c r="B331" s="84"/>
      <c r="C331" s="84"/>
      <c r="D331" s="84"/>
      <c r="E331" s="84"/>
      <c r="F331" s="95"/>
      <c r="G331" s="95"/>
      <c r="H331" s="95"/>
      <c r="I331" s="84"/>
      <c r="J331" s="95"/>
      <c r="K331" s="95"/>
      <c r="L331" s="95"/>
      <c r="M331" s="84"/>
      <c r="N331" s="95"/>
      <c r="O331" s="95"/>
      <c r="P331" s="95"/>
      <c r="Q331" s="84"/>
      <c r="R331" s="95"/>
      <c r="S331" s="95"/>
      <c r="T331" s="95"/>
      <c r="U331" s="84"/>
      <c r="V331" s="84"/>
      <c r="W331" s="84"/>
      <c r="X331" s="84"/>
      <c r="Y331" s="84"/>
      <c r="Z331" s="84"/>
      <c r="AA331" s="84"/>
      <c r="AB331" s="84"/>
      <c r="AC331" s="84"/>
      <c r="AD331" s="84"/>
      <c r="AE331" s="84"/>
      <c r="AF331" s="84"/>
      <c r="AG331" s="84"/>
      <c r="AH331" s="84"/>
      <c r="AI331" s="84"/>
      <c r="AJ331" s="84"/>
      <c r="AK331" s="84"/>
      <c r="AL331" s="84"/>
      <c r="AM331" s="84"/>
      <c r="AN331" s="84"/>
      <c r="AO331" s="84"/>
      <c r="AP331" s="84"/>
      <c r="AQ331" s="84"/>
      <c r="AR331" s="84"/>
      <c r="AS331" s="84"/>
      <c r="AT331" s="84"/>
      <c r="AU331" s="84"/>
      <c r="AV331" s="84"/>
      <c r="AW331" s="84"/>
      <c r="AX331" s="84"/>
      <c r="AY331" s="84"/>
      <c r="AZ331" s="84"/>
      <c r="BA331" s="84"/>
      <c r="BB331" s="84"/>
    </row>
    <row r="332" spans="1:54" s="87" customFormat="1">
      <c r="A332" s="84"/>
      <c r="B332" s="84"/>
      <c r="C332" s="84"/>
      <c r="D332" s="84"/>
      <c r="E332" s="84"/>
      <c r="F332" s="95"/>
      <c r="G332" s="95"/>
      <c r="H332" s="95"/>
      <c r="I332" s="84"/>
      <c r="J332" s="95"/>
      <c r="K332" s="95"/>
      <c r="L332" s="95"/>
      <c r="M332" s="84"/>
      <c r="N332" s="95"/>
      <c r="O332" s="95"/>
      <c r="P332" s="95"/>
      <c r="Q332" s="84"/>
      <c r="R332" s="95"/>
      <c r="S332" s="95"/>
      <c r="T332" s="95"/>
      <c r="U332" s="84"/>
      <c r="V332" s="84"/>
      <c r="W332" s="84"/>
      <c r="X332" s="84"/>
      <c r="Y332" s="84"/>
      <c r="Z332" s="84"/>
      <c r="AA332" s="84"/>
      <c r="AB332" s="84"/>
      <c r="AC332" s="84"/>
      <c r="AD332" s="84"/>
      <c r="AE332" s="84"/>
      <c r="AF332" s="84"/>
      <c r="AG332" s="84"/>
      <c r="AH332" s="84"/>
      <c r="AI332" s="84"/>
      <c r="AJ332" s="84"/>
      <c r="AK332" s="84"/>
      <c r="AL332" s="84"/>
      <c r="AM332" s="84"/>
      <c r="AN332" s="84"/>
      <c r="AO332" s="84"/>
      <c r="AP332" s="84"/>
      <c r="AQ332" s="84"/>
      <c r="AR332" s="84"/>
      <c r="AS332" s="84"/>
      <c r="AT332" s="84"/>
      <c r="AU332" s="84"/>
      <c r="AV332" s="84"/>
      <c r="AW332" s="84"/>
      <c r="AX332" s="84"/>
      <c r="AY332" s="84"/>
      <c r="AZ332" s="84"/>
      <c r="BA332" s="84"/>
      <c r="BB332" s="84"/>
    </row>
    <row r="333" spans="1:54" s="87" customFormat="1">
      <c r="A333" s="84"/>
      <c r="B333" s="84"/>
      <c r="C333" s="84"/>
      <c r="D333" s="84"/>
      <c r="E333" s="84"/>
      <c r="F333" s="95"/>
      <c r="G333" s="95"/>
      <c r="H333" s="95"/>
      <c r="I333" s="84"/>
      <c r="J333" s="95"/>
      <c r="K333" s="95"/>
      <c r="L333" s="95"/>
      <c r="M333" s="84"/>
      <c r="N333" s="95"/>
      <c r="O333" s="95"/>
      <c r="P333" s="95"/>
      <c r="Q333" s="84"/>
      <c r="R333" s="95"/>
      <c r="S333" s="95"/>
      <c r="T333" s="95"/>
      <c r="U333" s="84"/>
      <c r="V333" s="84"/>
      <c r="W333" s="84"/>
      <c r="X333" s="84"/>
      <c r="Y333" s="84"/>
      <c r="Z333" s="84"/>
      <c r="AA333" s="84"/>
      <c r="AB333" s="84"/>
      <c r="AC333" s="84"/>
      <c r="AD333" s="84"/>
      <c r="AE333" s="84"/>
      <c r="AF333" s="84"/>
      <c r="AG333" s="84"/>
      <c r="AH333" s="84"/>
      <c r="AI333" s="84"/>
      <c r="AJ333" s="84"/>
      <c r="AK333" s="84"/>
      <c r="AL333" s="84"/>
      <c r="AM333" s="84"/>
      <c r="AN333" s="84"/>
      <c r="AO333" s="84"/>
      <c r="AP333" s="84"/>
      <c r="AQ333" s="84"/>
      <c r="AR333" s="84"/>
      <c r="AS333" s="84"/>
      <c r="AT333" s="84"/>
      <c r="AU333" s="84"/>
      <c r="AV333" s="84"/>
      <c r="AW333" s="84"/>
      <c r="AX333" s="84"/>
      <c r="AY333" s="84"/>
      <c r="AZ333" s="84"/>
      <c r="BA333" s="84"/>
      <c r="BB333" s="84"/>
    </row>
    <row r="334" spans="1:54" s="87" customFormat="1">
      <c r="A334" s="84"/>
      <c r="B334" s="84"/>
      <c r="C334" s="84"/>
      <c r="D334" s="84"/>
      <c r="E334" s="84"/>
      <c r="F334" s="95"/>
      <c r="G334" s="95"/>
      <c r="H334" s="95"/>
      <c r="I334" s="84"/>
      <c r="J334" s="95"/>
      <c r="K334" s="95"/>
      <c r="L334" s="95"/>
      <c r="M334" s="84"/>
      <c r="N334" s="95"/>
      <c r="O334" s="95"/>
      <c r="P334" s="95"/>
      <c r="Q334" s="84"/>
      <c r="R334" s="95"/>
      <c r="S334" s="95"/>
      <c r="T334" s="95"/>
      <c r="U334" s="84"/>
      <c r="V334" s="84"/>
      <c r="W334" s="84"/>
      <c r="X334" s="84"/>
      <c r="Y334" s="84"/>
      <c r="Z334" s="84"/>
      <c r="AA334" s="84"/>
      <c r="AB334" s="84"/>
      <c r="AC334" s="84"/>
      <c r="AD334" s="84"/>
      <c r="AE334" s="84"/>
      <c r="AF334" s="84"/>
      <c r="AG334" s="84"/>
      <c r="AH334" s="84"/>
      <c r="AI334" s="84"/>
      <c r="AJ334" s="84"/>
      <c r="AK334" s="84"/>
      <c r="AL334" s="84"/>
      <c r="AM334" s="84"/>
      <c r="AN334" s="84"/>
      <c r="AO334" s="84"/>
      <c r="AP334" s="84"/>
      <c r="AQ334" s="84"/>
      <c r="AR334" s="84"/>
      <c r="AS334" s="84"/>
      <c r="AT334" s="84"/>
      <c r="AU334" s="84"/>
      <c r="AV334" s="84"/>
      <c r="AW334" s="84"/>
      <c r="AX334" s="84"/>
      <c r="AY334" s="84"/>
      <c r="AZ334" s="84"/>
      <c r="BA334" s="84"/>
      <c r="BB334" s="84"/>
    </row>
    <row r="335" spans="1:54" s="87" customFormat="1">
      <c r="A335" s="84"/>
      <c r="B335" s="84"/>
      <c r="C335" s="84"/>
      <c r="D335" s="84"/>
      <c r="E335" s="84"/>
      <c r="F335" s="95"/>
      <c r="G335" s="95"/>
      <c r="H335" s="95"/>
      <c r="I335" s="84"/>
      <c r="J335" s="95"/>
      <c r="K335" s="95"/>
      <c r="L335" s="95"/>
      <c r="M335" s="84"/>
      <c r="N335" s="95"/>
      <c r="O335" s="95"/>
      <c r="P335" s="95"/>
      <c r="Q335" s="84"/>
      <c r="R335" s="95"/>
      <c r="S335" s="95"/>
      <c r="T335" s="95"/>
      <c r="U335" s="84"/>
      <c r="V335" s="84"/>
      <c r="W335" s="84"/>
      <c r="X335" s="84"/>
      <c r="Y335" s="84"/>
      <c r="Z335" s="84"/>
      <c r="AA335" s="84"/>
      <c r="AB335" s="84"/>
      <c r="AC335" s="84"/>
      <c r="AD335" s="84"/>
      <c r="AE335" s="84"/>
      <c r="AF335" s="84"/>
      <c r="AG335" s="84"/>
      <c r="AH335" s="84"/>
      <c r="AI335" s="84"/>
      <c r="AJ335" s="84"/>
      <c r="AK335" s="84"/>
      <c r="AL335" s="84"/>
      <c r="AM335" s="84"/>
      <c r="AN335" s="84"/>
      <c r="AO335" s="84"/>
      <c r="AP335" s="84"/>
      <c r="AQ335" s="84"/>
      <c r="AR335" s="84"/>
      <c r="AS335" s="84"/>
      <c r="AT335" s="84"/>
      <c r="AU335" s="84"/>
      <c r="AV335" s="84"/>
      <c r="AW335" s="84"/>
      <c r="AX335" s="84"/>
      <c r="AY335" s="84"/>
      <c r="AZ335" s="84"/>
      <c r="BA335" s="84"/>
      <c r="BB335" s="84"/>
    </row>
    <row r="336" spans="1:54" s="87" customFormat="1">
      <c r="A336" s="84"/>
      <c r="B336" s="84"/>
      <c r="C336" s="84"/>
      <c r="D336" s="84"/>
      <c r="E336" s="84"/>
      <c r="F336" s="95"/>
      <c r="G336" s="95"/>
      <c r="H336" s="95"/>
      <c r="I336" s="84"/>
      <c r="J336" s="95"/>
      <c r="K336" s="95"/>
      <c r="L336" s="95"/>
      <c r="M336" s="84"/>
      <c r="N336" s="95"/>
      <c r="O336" s="95"/>
      <c r="P336" s="95"/>
      <c r="Q336" s="84"/>
      <c r="R336" s="95"/>
      <c r="S336" s="95"/>
      <c r="T336" s="95"/>
      <c r="U336" s="84"/>
      <c r="V336" s="84"/>
      <c r="W336" s="84"/>
      <c r="X336" s="84"/>
      <c r="Y336" s="84"/>
      <c r="Z336" s="84"/>
      <c r="AA336" s="84"/>
      <c r="AB336" s="84"/>
      <c r="AC336" s="84"/>
      <c r="AD336" s="84"/>
      <c r="AE336" s="84"/>
      <c r="AF336" s="84"/>
      <c r="AG336" s="84"/>
      <c r="AH336" s="84"/>
      <c r="AI336" s="84"/>
      <c r="AJ336" s="84"/>
      <c r="AK336" s="84"/>
      <c r="AL336" s="84"/>
      <c r="AM336" s="84"/>
      <c r="AN336" s="84"/>
      <c r="AO336" s="84"/>
      <c r="AP336" s="84"/>
      <c r="AQ336" s="84"/>
      <c r="AR336" s="84"/>
      <c r="AS336" s="84"/>
      <c r="AT336" s="84"/>
      <c r="AU336" s="84"/>
      <c r="AV336" s="84"/>
      <c r="AW336" s="84"/>
      <c r="AX336" s="84"/>
      <c r="AY336" s="84"/>
      <c r="AZ336" s="84"/>
      <c r="BA336" s="84"/>
      <c r="BB336" s="84"/>
    </row>
    <row r="337" spans="1:54" s="87" customFormat="1">
      <c r="A337" s="84"/>
      <c r="B337" s="84"/>
      <c r="C337" s="84"/>
      <c r="D337" s="84"/>
      <c r="E337" s="84"/>
      <c r="F337" s="95"/>
      <c r="G337" s="95"/>
      <c r="H337" s="95"/>
      <c r="I337" s="84"/>
      <c r="J337" s="95"/>
      <c r="K337" s="95"/>
      <c r="L337" s="95"/>
      <c r="M337" s="84"/>
      <c r="N337" s="95"/>
      <c r="O337" s="95"/>
      <c r="P337" s="95"/>
      <c r="Q337" s="84"/>
      <c r="R337" s="95"/>
      <c r="S337" s="95"/>
      <c r="T337" s="95"/>
      <c r="U337" s="84"/>
      <c r="V337" s="84"/>
      <c r="W337" s="84"/>
      <c r="X337" s="84"/>
      <c r="Y337" s="84"/>
      <c r="Z337" s="84"/>
      <c r="AA337" s="84"/>
      <c r="AB337" s="84"/>
      <c r="AC337" s="84"/>
      <c r="AD337" s="84"/>
      <c r="AE337" s="84"/>
      <c r="AF337" s="84"/>
      <c r="AG337" s="84"/>
      <c r="AH337" s="84"/>
      <c r="AI337" s="84"/>
      <c r="AJ337" s="84"/>
      <c r="AK337" s="84"/>
      <c r="AL337" s="84"/>
      <c r="AM337" s="84"/>
      <c r="AN337" s="84"/>
      <c r="AO337" s="84"/>
      <c r="AP337" s="84"/>
      <c r="AQ337" s="84"/>
      <c r="AR337" s="84"/>
      <c r="AS337" s="84"/>
      <c r="AT337" s="84"/>
      <c r="AU337" s="84"/>
      <c r="AV337" s="84"/>
      <c r="AW337" s="84"/>
      <c r="AX337" s="84"/>
      <c r="AY337" s="84"/>
      <c r="AZ337" s="84"/>
      <c r="BA337" s="84"/>
      <c r="BB337" s="84"/>
    </row>
    <row r="338" spans="1:54" s="87" customFormat="1">
      <c r="A338" s="84"/>
      <c r="B338" s="84"/>
      <c r="C338" s="84"/>
      <c r="D338" s="84"/>
      <c r="E338" s="84"/>
      <c r="F338" s="95"/>
      <c r="G338" s="95"/>
      <c r="H338" s="95"/>
      <c r="I338" s="84"/>
      <c r="J338" s="95"/>
      <c r="K338" s="95"/>
      <c r="L338" s="95"/>
      <c r="M338" s="84"/>
      <c r="N338" s="95"/>
      <c r="O338" s="95"/>
      <c r="P338" s="95"/>
      <c r="Q338" s="84"/>
      <c r="R338" s="95"/>
      <c r="S338" s="95"/>
      <c r="T338" s="95"/>
      <c r="U338" s="84"/>
      <c r="V338" s="84"/>
      <c r="W338" s="84"/>
      <c r="X338" s="84"/>
      <c r="Y338" s="84"/>
      <c r="Z338" s="84"/>
      <c r="AA338" s="84"/>
      <c r="AB338" s="84"/>
      <c r="AC338" s="84"/>
      <c r="AD338" s="84"/>
      <c r="AE338" s="84"/>
      <c r="AF338" s="84"/>
      <c r="AG338" s="84"/>
      <c r="AH338" s="84"/>
      <c r="AI338" s="84"/>
      <c r="AJ338" s="84"/>
      <c r="AK338" s="84"/>
      <c r="AL338" s="84"/>
      <c r="AM338" s="84"/>
      <c r="AN338" s="84"/>
      <c r="AO338" s="84"/>
      <c r="AP338" s="84"/>
      <c r="AQ338" s="84"/>
      <c r="AR338" s="84"/>
      <c r="AS338" s="84"/>
      <c r="AT338" s="84"/>
      <c r="AU338" s="84"/>
      <c r="AV338" s="84"/>
      <c r="AW338" s="84"/>
      <c r="AX338" s="84"/>
      <c r="AY338" s="84"/>
      <c r="AZ338" s="84"/>
      <c r="BA338" s="84"/>
      <c r="BB338" s="84"/>
    </row>
    <row r="339" spans="1:54" s="87" customFormat="1">
      <c r="A339" s="84"/>
      <c r="B339" s="84"/>
      <c r="C339" s="84"/>
      <c r="D339" s="84"/>
      <c r="E339" s="84"/>
      <c r="F339" s="95"/>
      <c r="G339" s="95"/>
      <c r="H339" s="95"/>
      <c r="I339" s="84"/>
      <c r="J339" s="95"/>
      <c r="K339" s="95"/>
      <c r="L339" s="95"/>
      <c r="M339" s="84"/>
      <c r="N339" s="95"/>
      <c r="O339" s="95"/>
      <c r="P339" s="95"/>
      <c r="Q339" s="84"/>
      <c r="R339" s="95"/>
      <c r="S339" s="95"/>
      <c r="T339" s="95"/>
      <c r="U339" s="84"/>
      <c r="V339" s="84"/>
      <c r="W339" s="84"/>
      <c r="X339" s="84"/>
      <c r="Y339" s="84"/>
      <c r="Z339" s="84"/>
      <c r="AA339" s="84"/>
      <c r="AB339" s="84"/>
      <c r="AC339" s="84"/>
      <c r="AD339" s="84"/>
      <c r="AE339" s="84"/>
      <c r="AF339" s="84"/>
      <c r="AG339" s="84"/>
      <c r="AH339" s="84"/>
      <c r="AI339" s="84"/>
      <c r="AJ339" s="84"/>
      <c r="AK339" s="84"/>
      <c r="AL339" s="84"/>
      <c r="AM339" s="84"/>
      <c r="AN339" s="84"/>
      <c r="AO339" s="84"/>
      <c r="AP339" s="84"/>
      <c r="AQ339" s="84"/>
      <c r="AR339" s="84"/>
      <c r="AS339" s="84"/>
      <c r="AT339" s="84"/>
      <c r="AU339" s="84"/>
      <c r="AV339" s="84"/>
      <c r="AW339" s="84"/>
      <c r="AX339" s="84"/>
      <c r="AY339" s="84"/>
      <c r="AZ339" s="84"/>
      <c r="BA339" s="84"/>
      <c r="BB339" s="84"/>
    </row>
    <row r="340" spans="1:54" s="87" customFormat="1">
      <c r="A340" s="84"/>
      <c r="B340" s="84"/>
      <c r="C340" s="84"/>
      <c r="D340" s="84"/>
      <c r="E340" s="84"/>
      <c r="F340" s="95"/>
      <c r="G340" s="95"/>
      <c r="H340" s="95"/>
      <c r="I340" s="84"/>
      <c r="J340" s="95"/>
      <c r="K340" s="95"/>
      <c r="L340" s="95"/>
      <c r="M340" s="84"/>
      <c r="N340" s="95"/>
      <c r="O340" s="95"/>
      <c r="P340" s="95"/>
      <c r="Q340" s="84"/>
      <c r="R340" s="95"/>
      <c r="S340" s="95"/>
      <c r="T340" s="95"/>
      <c r="U340" s="84"/>
      <c r="V340" s="84"/>
      <c r="W340" s="84"/>
      <c r="X340" s="84"/>
      <c r="Y340" s="84"/>
      <c r="Z340" s="84"/>
      <c r="AA340" s="84"/>
      <c r="AB340" s="84"/>
      <c r="AC340" s="84"/>
      <c r="AD340" s="84"/>
      <c r="AE340" s="84"/>
      <c r="AF340" s="84"/>
      <c r="AG340" s="84"/>
      <c r="AH340" s="84"/>
      <c r="AI340" s="84"/>
      <c r="AJ340" s="84"/>
      <c r="AK340" s="84"/>
      <c r="AL340" s="84"/>
      <c r="AM340" s="84"/>
      <c r="AN340" s="84"/>
      <c r="AO340" s="84"/>
      <c r="AP340" s="84"/>
      <c r="AQ340" s="84"/>
      <c r="AR340" s="84"/>
      <c r="AS340" s="84"/>
      <c r="AT340" s="84"/>
      <c r="AU340" s="84"/>
      <c r="AV340" s="84"/>
      <c r="AW340" s="84"/>
      <c r="AX340" s="84"/>
      <c r="AY340" s="84"/>
      <c r="AZ340" s="84"/>
      <c r="BA340" s="84"/>
      <c r="BB340" s="84"/>
    </row>
    <row r="341" spans="1:54" s="87" customFormat="1">
      <c r="A341" s="84"/>
      <c r="B341" s="84"/>
      <c r="C341" s="84"/>
      <c r="D341" s="84"/>
      <c r="E341" s="84"/>
      <c r="F341" s="95"/>
      <c r="G341" s="95"/>
      <c r="H341" s="95"/>
      <c r="I341" s="84"/>
      <c r="J341" s="95"/>
      <c r="K341" s="95"/>
      <c r="L341" s="95"/>
      <c r="M341" s="84"/>
      <c r="N341" s="95"/>
      <c r="O341" s="95"/>
      <c r="P341" s="95"/>
      <c r="Q341" s="84"/>
      <c r="R341" s="95"/>
      <c r="S341" s="95"/>
      <c r="T341" s="95"/>
      <c r="U341" s="84"/>
      <c r="V341" s="84"/>
      <c r="W341" s="84"/>
      <c r="X341" s="84"/>
      <c r="Y341" s="84"/>
      <c r="Z341" s="84"/>
      <c r="AA341" s="84"/>
      <c r="AB341" s="84"/>
      <c r="AC341" s="84"/>
      <c r="AD341" s="84"/>
      <c r="AE341" s="84"/>
      <c r="AF341" s="84"/>
      <c r="AG341" s="84"/>
      <c r="AH341" s="84"/>
      <c r="AI341" s="84"/>
      <c r="AJ341" s="84"/>
      <c r="AK341" s="84"/>
      <c r="AL341" s="84"/>
      <c r="AM341" s="84"/>
      <c r="AN341" s="84"/>
      <c r="AO341" s="84"/>
      <c r="AP341" s="84"/>
      <c r="AQ341" s="84"/>
      <c r="AR341" s="84"/>
      <c r="AS341" s="84"/>
      <c r="AT341" s="84"/>
      <c r="AU341" s="84"/>
      <c r="AV341" s="84"/>
      <c r="AW341" s="84"/>
      <c r="AX341" s="84"/>
      <c r="AY341" s="84"/>
      <c r="AZ341" s="84"/>
      <c r="BA341" s="84"/>
      <c r="BB341" s="84"/>
    </row>
    <row r="342" spans="1:54" s="87" customFormat="1">
      <c r="A342" s="84"/>
      <c r="B342" s="84"/>
      <c r="C342" s="84"/>
      <c r="D342" s="84"/>
      <c r="E342" s="84"/>
      <c r="F342" s="95"/>
      <c r="G342" s="95"/>
      <c r="H342" s="95"/>
      <c r="I342" s="84"/>
      <c r="J342" s="95"/>
      <c r="K342" s="95"/>
      <c r="L342" s="95"/>
      <c r="M342" s="84"/>
      <c r="N342" s="95"/>
      <c r="O342" s="95"/>
      <c r="P342" s="95"/>
      <c r="Q342" s="84"/>
      <c r="R342" s="95"/>
      <c r="S342" s="95"/>
      <c r="T342" s="95"/>
      <c r="U342" s="84"/>
      <c r="V342" s="84"/>
      <c r="W342" s="84"/>
      <c r="X342" s="84"/>
      <c r="Y342" s="84"/>
      <c r="Z342" s="84"/>
      <c r="AA342" s="84"/>
      <c r="AB342" s="84"/>
      <c r="AC342" s="84"/>
      <c r="AD342" s="84"/>
      <c r="AE342" s="84"/>
      <c r="AF342" s="84"/>
      <c r="AG342" s="84"/>
      <c r="AH342" s="84"/>
      <c r="AI342" s="84"/>
      <c r="AJ342" s="84"/>
      <c r="AK342" s="84"/>
      <c r="AL342" s="84"/>
      <c r="AM342" s="84"/>
      <c r="AN342" s="84"/>
      <c r="AO342" s="84"/>
      <c r="AP342" s="84"/>
      <c r="AQ342" s="84"/>
      <c r="AR342" s="84"/>
      <c r="AS342" s="84"/>
      <c r="AT342" s="84"/>
      <c r="AU342" s="84"/>
      <c r="AV342" s="84"/>
      <c r="AW342" s="84"/>
      <c r="AX342" s="84"/>
      <c r="AY342" s="84"/>
      <c r="AZ342" s="84"/>
      <c r="BA342" s="84"/>
      <c r="BB342" s="84"/>
    </row>
    <row r="343" spans="1:54" s="87" customFormat="1">
      <c r="A343" s="84"/>
      <c r="B343" s="84"/>
      <c r="C343" s="84"/>
      <c r="D343" s="84"/>
      <c r="E343" s="84"/>
      <c r="F343" s="95"/>
      <c r="G343" s="95"/>
      <c r="H343" s="95"/>
      <c r="I343" s="84"/>
      <c r="J343" s="95"/>
      <c r="K343" s="95"/>
      <c r="L343" s="95"/>
      <c r="M343" s="84"/>
      <c r="N343" s="95"/>
      <c r="O343" s="95"/>
      <c r="P343" s="95"/>
      <c r="Q343" s="84"/>
      <c r="R343" s="95"/>
      <c r="S343" s="95"/>
      <c r="T343" s="95"/>
      <c r="U343" s="84"/>
      <c r="V343" s="84"/>
      <c r="W343" s="84"/>
      <c r="X343" s="84"/>
      <c r="Y343" s="84"/>
      <c r="Z343" s="84"/>
      <c r="AA343" s="84"/>
      <c r="AB343" s="84"/>
      <c r="AC343" s="84"/>
      <c r="AD343" s="84"/>
      <c r="AE343" s="84"/>
      <c r="AF343" s="84"/>
      <c r="AG343" s="84"/>
      <c r="AH343" s="84"/>
      <c r="AI343" s="84"/>
      <c r="AJ343" s="84"/>
      <c r="AK343" s="84"/>
      <c r="AL343" s="84"/>
      <c r="AM343" s="84"/>
      <c r="AN343" s="84"/>
      <c r="AO343" s="84"/>
      <c r="AP343" s="84"/>
      <c r="AQ343" s="84"/>
      <c r="AR343" s="84"/>
      <c r="AS343" s="84"/>
      <c r="AT343" s="84"/>
      <c r="AU343" s="84"/>
      <c r="AV343" s="84"/>
      <c r="AW343" s="84"/>
      <c r="AX343" s="84"/>
      <c r="AY343" s="84"/>
      <c r="AZ343" s="84"/>
      <c r="BA343" s="84"/>
      <c r="BB343" s="84"/>
    </row>
    <row r="344" spans="1:54" s="87" customFormat="1">
      <c r="A344" s="84"/>
      <c r="B344" s="84"/>
      <c r="C344" s="84"/>
      <c r="D344" s="84"/>
      <c r="E344" s="84"/>
      <c r="F344" s="95"/>
      <c r="G344" s="95"/>
      <c r="H344" s="95"/>
      <c r="I344" s="84"/>
      <c r="J344" s="95"/>
      <c r="K344" s="95"/>
      <c r="L344" s="95"/>
      <c r="M344" s="84"/>
      <c r="N344" s="95"/>
      <c r="O344" s="95"/>
      <c r="P344" s="95"/>
      <c r="Q344" s="84"/>
      <c r="R344" s="95"/>
      <c r="S344" s="95"/>
      <c r="T344" s="95"/>
      <c r="U344" s="84"/>
      <c r="V344" s="84"/>
      <c r="W344" s="84"/>
      <c r="X344" s="84"/>
      <c r="Y344" s="84"/>
      <c r="Z344" s="84"/>
      <c r="AA344" s="84"/>
      <c r="AB344" s="84"/>
      <c r="AC344" s="84"/>
      <c r="AD344" s="84"/>
      <c r="AE344" s="84"/>
      <c r="AF344" s="84"/>
      <c r="AG344" s="84"/>
      <c r="AH344" s="84"/>
      <c r="AI344" s="84"/>
      <c r="AJ344" s="84"/>
      <c r="AK344" s="84"/>
      <c r="AL344" s="84"/>
      <c r="AM344" s="84"/>
      <c r="AN344" s="84"/>
      <c r="AO344" s="84"/>
      <c r="AP344" s="84"/>
      <c r="AQ344" s="84"/>
      <c r="AR344" s="84"/>
      <c r="AS344" s="84"/>
      <c r="AT344" s="84"/>
      <c r="AU344" s="84"/>
      <c r="AV344" s="84"/>
      <c r="AW344" s="84"/>
      <c r="AX344" s="84"/>
      <c r="AY344" s="84"/>
      <c r="AZ344" s="84"/>
      <c r="BA344" s="84"/>
      <c r="BB344" s="84"/>
    </row>
    <row r="345" spans="1:54" s="87" customFormat="1">
      <c r="A345" s="84"/>
      <c r="B345" s="84"/>
      <c r="C345" s="84"/>
      <c r="D345" s="84"/>
      <c r="E345" s="84"/>
      <c r="F345" s="95"/>
      <c r="G345" s="95"/>
      <c r="H345" s="95"/>
      <c r="I345" s="84"/>
      <c r="J345" s="95"/>
      <c r="K345" s="95"/>
      <c r="L345" s="95"/>
      <c r="M345" s="84"/>
      <c r="N345" s="95"/>
      <c r="O345" s="95"/>
      <c r="P345" s="95"/>
      <c r="Q345" s="84"/>
      <c r="R345" s="95"/>
      <c r="S345" s="95"/>
      <c r="T345" s="95"/>
      <c r="U345" s="84"/>
      <c r="V345" s="84"/>
      <c r="W345" s="84"/>
      <c r="X345" s="84"/>
      <c r="Y345" s="84"/>
      <c r="Z345" s="84"/>
      <c r="AA345" s="84"/>
      <c r="AB345" s="84"/>
      <c r="AC345" s="84"/>
      <c r="AD345" s="84"/>
      <c r="AE345" s="84"/>
      <c r="AF345" s="84"/>
      <c r="AG345" s="84"/>
      <c r="AH345" s="84"/>
      <c r="AI345" s="84"/>
      <c r="AJ345" s="84"/>
      <c r="AK345" s="84"/>
      <c r="AL345" s="84"/>
      <c r="AM345" s="84"/>
      <c r="AN345" s="84"/>
      <c r="AO345" s="84"/>
      <c r="AP345" s="84"/>
      <c r="AQ345" s="84"/>
      <c r="AR345" s="84"/>
      <c r="AS345" s="84"/>
      <c r="AT345" s="84"/>
      <c r="AU345" s="84"/>
      <c r="AV345" s="84"/>
      <c r="AW345" s="84"/>
      <c r="AX345" s="84"/>
      <c r="AY345" s="84"/>
      <c r="AZ345" s="84"/>
      <c r="BA345" s="84"/>
      <c r="BB345" s="84"/>
    </row>
    <row r="346" spans="1:54" s="87" customFormat="1">
      <c r="A346" s="84"/>
      <c r="B346" s="84"/>
      <c r="C346" s="84"/>
      <c r="D346" s="84"/>
      <c r="E346" s="84"/>
      <c r="F346" s="95"/>
      <c r="G346" s="95"/>
      <c r="H346" s="95"/>
      <c r="I346" s="84"/>
      <c r="J346" s="95"/>
      <c r="K346" s="95"/>
      <c r="L346" s="95"/>
      <c r="M346" s="84"/>
      <c r="N346" s="95"/>
      <c r="O346" s="95"/>
      <c r="P346" s="95"/>
      <c r="Q346" s="84"/>
      <c r="R346" s="95"/>
      <c r="S346" s="95"/>
      <c r="T346" s="95"/>
      <c r="U346" s="84"/>
      <c r="V346" s="84"/>
      <c r="W346" s="84"/>
      <c r="X346" s="84"/>
      <c r="Y346" s="84"/>
      <c r="Z346" s="84"/>
      <c r="AA346" s="84"/>
      <c r="AB346" s="84"/>
      <c r="AC346" s="84"/>
      <c r="AD346" s="84"/>
      <c r="AE346" s="84"/>
      <c r="AF346" s="84"/>
      <c r="AG346" s="84"/>
      <c r="AH346" s="84"/>
      <c r="AI346" s="84"/>
      <c r="AJ346" s="84"/>
      <c r="AK346" s="84"/>
      <c r="AL346" s="84"/>
      <c r="AM346" s="84"/>
      <c r="AN346" s="84"/>
      <c r="AO346" s="84"/>
      <c r="AP346" s="84"/>
      <c r="AQ346" s="84"/>
      <c r="AR346" s="84"/>
      <c r="AS346" s="84"/>
      <c r="AT346" s="84"/>
      <c r="AU346" s="84"/>
      <c r="AV346" s="84"/>
      <c r="AW346" s="84"/>
      <c r="AX346" s="84"/>
      <c r="AY346" s="84"/>
      <c r="AZ346" s="84"/>
      <c r="BA346" s="84"/>
      <c r="BB346" s="84"/>
    </row>
    <row r="347" spans="1:54" s="87" customFormat="1">
      <c r="A347" s="84"/>
      <c r="B347" s="84"/>
      <c r="C347" s="84"/>
      <c r="D347" s="84"/>
      <c r="E347" s="84"/>
      <c r="F347" s="95"/>
      <c r="G347" s="95"/>
      <c r="H347" s="95"/>
      <c r="I347" s="84"/>
      <c r="J347" s="95"/>
      <c r="K347" s="95"/>
      <c r="L347" s="95"/>
      <c r="M347" s="84"/>
      <c r="N347" s="95"/>
      <c r="O347" s="95"/>
      <c r="P347" s="95"/>
      <c r="Q347" s="84"/>
      <c r="R347" s="95"/>
      <c r="S347" s="95"/>
      <c r="T347" s="95"/>
      <c r="U347" s="84"/>
      <c r="V347" s="84"/>
      <c r="W347" s="84"/>
      <c r="X347" s="84"/>
      <c r="Y347" s="84"/>
      <c r="Z347" s="84"/>
      <c r="AA347" s="84"/>
      <c r="AB347" s="84"/>
      <c r="AC347" s="84"/>
      <c r="AD347" s="84"/>
      <c r="AE347" s="84"/>
      <c r="AF347" s="84"/>
      <c r="AG347" s="84"/>
      <c r="AH347" s="84"/>
      <c r="AI347" s="84"/>
      <c r="AJ347" s="84"/>
      <c r="AK347" s="84"/>
      <c r="AL347" s="84"/>
      <c r="AM347" s="84"/>
      <c r="AN347" s="84"/>
      <c r="AO347" s="84"/>
      <c r="AP347" s="84"/>
      <c r="AQ347" s="84"/>
      <c r="AR347" s="84"/>
      <c r="AS347" s="84"/>
      <c r="AT347" s="84"/>
      <c r="AU347" s="84"/>
      <c r="AV347" s="84"/>
      <c r="AW347" s="84"/>
      <c r="AX347" s="84"/>
      <c r="AY347" s="84"/>
      <c r="AZ347" s="84"/>
      <c r="BA347" s="84"/>
      <c r="BB347" s="84"/>
    </row>
    <row r="348" spans="1:54" s="87" customFormat="1">
      <c r="A348" s="84"/>
      <c r="B348" s="84"/>
      <c r="C348" s="84"/>
      <c r="D348" s="84"/>
      <c r="E348" s="84"/>
      <c r="F348" s="95"/>
      <c r="G348" s="95"/>
      <c r="H348" s="95"/>
      <c r="I348" s="84"/>
      <c r="J348" s="95"/>
      <c r="K348" s="95"/>
      <c r="L348" s="95"/>
      <c r="M348" s="84"/>
      <c r="N348" s="95"/>
      <c r="O348" s="95"/>
      <c r="P348" s="95"/>
      <c r="Q348" s="84"/>
      <c r="R348" s="95"/>
      <c r="S348" s="95"/>
      <c r="T348" s="95"/>
      <c r="U348" s="84"/>
      <c r="V348" s="84"/>
      <c r="W348" s="84"/>
      <c r="X348" s="84"/>
      <c r="Y348" s="84"/>
      <c r="Z348" s="84"/>
      <c r="AA348" s="84"/>
      <c r="AB348" s="84"/>
      <c r="AC348" s="84"/>
      <c r="AD348" s="84"/>
      <c r="AE348" s="84"/>
      <c r="AF348" s="84"/>
      <c r="AG348" s="84"/>
      <c r="AH348" s="84"/>
      <c r="AI348" s="84"/>
      <c r="AJ348" s="84"/>
      <c r="AK348" s="84"/>
      <c r="AL348" s="84"/>
      <c r="AM348" s="84"/>
      <c r="AN348" s="84"/>
      <c r="AO348" s="84"/>
      <c r="AP348" s="84"/>
      <c r="AQ348" s="84"/>
      <c r="AR348" s="84"/>
      <c r="AS348" s="84"/>
      <c r="AT348" s="84"/>
      <c r="AU348" s="84"/>
      <c r="AV348" s="84"/>
      <c r="AW348" s="84"/>
      <c r="AX348" s="84"/>
      <c r="AY348" s="84"/>
      <c r="AZ348" s="84"/>
      <c r="BA348" s="84"/>
      <c r="BB348" s="84"/>
    </row>
    <row r="349" spans="1:54" s="87" customFormat="1">
      <c r="A349" s="84"/>
      <c r="B349" s="84"/>
      <c r="C349" s="84"/>
      <c r="D349" s="84"/>
      <c r="E349" s="84"/>
      <c r="F349" s="95"/>
      <c r="G349" s="95"/>
      <c r="H349" s="95"/>
      <c r="I349" s="84"/>
      <c r="J349" s="95"/>
      <c r="K349" s="95"/>
      <c r="L349" s="95"/>
      <c r="M349" s="84"/>
      <c r="N349" s="95"/>
      <c r="O349" s="95"/>
      <c r="P349" s="95"/>
      <c r="Q349" s="84"/>
      <c r="R349" s="95"/>
      <c r="S349" s="95"/>
      <c r="T349" s="95"/>
      <c r="U349" s="84"/>
      <c r="V349" s="84"/>
      <c r="W349" s="84"/>
      <c r="X349" s="84"/>
      <c r="Y349" s="84"/>
      <c r="Z349" s="84"/>
      <c r="AA349" s="84"/>
      <c r="AB349" s="84"/>
      <c r="AC349" s="84"/>
      <c r="AD349" s="84"/>
      <c r="AE349" s="84"/>
      <c r="AF349" s="84"/>
      <c r="AG349" s="84"/>
      <c r="AH349" s="84"/>
      <c r="AI349" s="84"/>
      <c r="AJ349" s="84"/>
      <c r="AK349" s="84"/>
      <c r="AL349" s="84"/>
      <c r="AM349" s="84"/>
      <c r="AN349" s="84"/>
      <c r="AO349" s="84"/>
      <c r="AP349" s="84"/>
      <c r="AQ349" s="84"/>
      <c r="AR349" s="84"/>
      <c r="AS349" s="84"/>
      <c r="AT349" s="84"/>
      <c r="AU349" s="84"/>
      <c r="AV349" s="84"/>
      <c r="AW349" s="84"/>
      <c r="AX349" s="84"/>
      <c r="AY349" s="84"/>
      <c r="AZ349" s="84"/>
      <c r="BA349" s="84"/>
      <c r="BB349" s="84"/>
    </row>
    <row r="350" spans="1:54" s="87" customFormat="1">
      <c r="A350" s="84"/>
      <c r="B350" s="84"/>
      <c r="C350" s="84"/>
      <c r="D350" s="84"/>
      <c r="E350" s="84"/>
      <c r="F350" s="95"/>
      <c r="G350" s="95"/>
      <c r="H350" s="95"/>
      <c r="I350" s="84"/>
      <c r="J350" s="95"/>
      <c r="K350" s="95"/>
      <c r="L350" s="95"/>
      <c r="M350" s="84"/>
      <c r="N350" s="95"/>
      <c r="O350" s="95"/>
      <c r="P350" s="95"/>
      <c r="Q350" s="84"/>
      <c r="R350" s="95"/>
      <c r="S350" s="95"/>
      <c r="T350" s="95"/>
      <c r="U350" s="84"/>
      <c r="V350" s="84"/>
      <c r="W350" s="84"/>
      <c r="X350" s="84"/>
      <c r="Y350" s="84"/>
      <c r="Z350" s="84"/>
      <c r="AA350" s="84"/>
      <c r="AB350" s="84"/>
      <c r="AC350" s="84"/>
      <c r="AD350" s="84"/>
      <c r="AE350" s="84"/>
      <c r="AF350" s="84"/>
      <c r="AG350" s="84"/>
      <c r="AH350" s="84"/>
      <c r="AI350" s="84"/>
      <c r="AJ350" s="84"/>
      <c r="AK350" s="84"/>
      <c r="AL350" s="84"/>
      <c r="AM350" s="84"/>
      <c r="AN350" s="84"/>
      <c r="AO350" s="84"/>
      <c r="AP350" s="84"/>
      <c r="AQ350" s="84"/>
      <c r="AR350" s="84"/>
      <c r="AS350" s="84"/>
      <c r="AT350" s="84"/>
      <c r="AU350" s="84"/>
      <c r="AV350" s="84"/>
      <c r="AW350" s="84"/>
      <c r="AX350" s="84"/>
      <c r="AY350" s="84"/>
      <c r="AZ350" s="84"/>
      <c r="BA350" s="84"/>
      <c r="BB350" s="84"/>
    </row>
    <row r="351" spans="1:54" s="87" customFormat="1">
      <c r="A351" s="84"/>
      <c r="B351" s="84"/>
      <c r="C351" s="84"/>
      <c r="D351" s="84"/>
      <c r="E351" s="84"/>
      <c r="F351" s="95"/>
      <c r="G351" s="95"/>
      <c r="H351" s="95"/>
      <c r="I351" s="84"/>
      <c r="J351" s="95"/>
      <c r="K351" s="95"/>
      <c r="L351" s="95"/>
      <c r="M351" s="84"/>
      <c r="N351" s="95"/>
      <c r="O351" s="95"/>
      <c r="P351" s="95"/>
      <c r="Q351" s="84"/>
      <c r="R351" s="95"/>
      <c r="S351" s="95"/>
      <c r="T351" s="95"/>
      <c r="U351" s="84"/>
      <c r="V351" s="84"/>
      <c r="W351" s="84"/>
      <c r="X351" s="84"/>
      <c r="Y351" s="84"/>
      <c r="Z351" s="84"/>
      <c r="AA351" s="84"/>
      <c r="AB351" s="84"/>
      <c r="AC351" s="84"/>
      <c r="AD351" s="84"/>
      <c r="AE351" s="84"/>
      <c r="AF351" s="84"/>
      <c r="AG351" s="84"/>
      <c r="AH351" s="84"/>
      <c r="AI351" s="84"/>
      <c r="AJ351" s="84"/>
      <c r="AK351" s="84"/>
      <c r="AL351" s="84"/>
      <c r="AM351" s="84"/>
      <c r="AN351" s="84"/>
      <c r="AO351" s="84"/>
      <c r="AP351" s="84"/>
      <c r="AQ351" s="84"/>
      <c r="AR351" s="84"/>
      <c r="AS351" s="84"/>
      <c r="AT351" s="84"/>
      <c r="AU351" s="84"/>
      <c r="AV351" s="84"/>
      <c r="AW351" s="84"/>
      <c r="AX351" s="84"/>
      <c r="AY351" s="84"/>
      <c r="AZ351" s="84"/>
      <c r="BA351" s="84"/>
      <c r="BB351" s="84"/>
    </row>
    <row r="352" spans="1:54" s="87" customFormat="1">
      <c r="A352" s="84"/>
      <c r="B352" s="84"/>
      <c r="C352" s="84"/>
      <c r="D352" s="84"/>
      <c r="E352" s="84"/>
      <c r="F352" s="95"/>
      <c r="G352" s="95"/>
      <c r="H352" s="95"/>
      <c r="I352" s="84"/>
      <c r="J352" s="95"/>
      <c r="K352" s="95"/>
      <c r="L352" s="95"/>
      <c r="M352" s="84"/>
      <c r="N352" s="95"/>
      <c r="O352" s="95"/>
      <c r="P352" s="95"/>
      <c r="Q352" s="84"/>
      <c r="R352" s="95"/>
      <c r="S352" s="95"/>
      <c r="T352" s="95"/>
      <c r="U352" s="84"/>
      <c r="V352" s="84"/>
      <c r="W352" s="84"/>
      <c r="X352" s="84"/>
      <c r="Y352" s="84"/>
      <c r="Z352" s="84"/>
      <c r="AA352" s="84"/>
      <c r="AB352" s="84"/>
      <c r="AC352" s="84"/>
      <c r="AD352" s="84"/>
      <c r="AE352" s="84"/>
      <c r="AF352" s="84"/>
      <c r="AG352" s="84"/>
      <c r="AH352" s="84"/>
      <c r="AI352" s="84"/>
      <c r="AJ352" s="84"/>
      <c r="AK352" s="84"/>
      <c r="AL352" s="84"/>
      <c r="AM352" s="84"/>
      <c r="AN352" s="84"/>
      <c r="AO352" s="84"/>
      <c r="AP352" s="84"/>
      <c r="AQ352" s="84"/>
      <c r="AR352" s="84"/>
      <c r="AS352" s="84"/>
      <c r="AT352" s="84"/>
      <c r="AU352" s="84"/>
      <c r="AV352" s="84"/>
      <c r="AW352" s="84"/>
      <c r="AX352" s="84"/>
      <c r="AY352" s="84"/>
      <c r="AZ352" s="84"/>
      <c r="BA352" s="84"/>
      <c r="BB352" s="84"/>
    </row>
    <row r="353" spans="1:54" s="87" customFormat="1">
      <c r="A353" s="84"/>
      <c r="B353" s="84"/>
      <c r="C353" s="84"/>
      <c r="D353" s="84"/>
      <c r="E353" s="84"/>
      <c r="F353" s="95"/>
      <c r="G353" s="95"/>
      <c r="H353" s="95"/>
      <c r="I353" s="84"/>
      <c r="J353" s="95"/>
      <c r="K353" s="95"/>
      <c r="L353" s="95"/>
      <c r="M353" s="84"/>
      <c r="N353" s="95"/>
      <c r="O353" s="95"/>
      <c r="P353" s="95"/>
      <c r="Q353" s="84"/>
      <c r="R353" s="95"/>
      <c r="S353" s="95"/>
      <c r="T353" s="95"/>
      <c r="U353" s="84"/>
      <c r="V353" s="84"/>
      <c r="W353" s="84"/>
      <c r="X353" s="84"/>
      <c r="Y353" s="84"/>
      <c r="Z353" s="84"/>
      <c r="AA353" s="84"/>
      <c r="AB353" s="84"/>
      <c r="AC353" s="84"/>
      <c r="AD353" s="84"/>
      <c r="AE353" s="84"/>
      <c r="AF353" s="84"/>
      <c r="AG353" s="84"/>
      <c r="AH353" s="84"/>
      <c r="AI353" s="84"/>
      <c r="AJ353" s="84"/>
      <c r="AK353" s="84"/>
      <c r="AL353" s="84"/>
      <c r="AM353" s="84"/>
      <c r="AN353" s="84"/>
      <c r="AO353" s="84"/>
      <c r="AP353" s="84"/>
      <c r="AQ353" s="84"/>
      <c r="AR353" s="84"/>
      <c r="AS353" s="84"/>
      <c r="AT353" s="84"/>
      <c r="AU353" s="84"/>
      <c r="AV353" s="84"/>
      <c r="AW353" s="84"/>
      <c r="AX353" s="84"/>
      <c r="AY353" s="84"/>
      <c r="AZ353" s="84"/>
      <c r="BA353" s="84"/>
      <c r="BB353" s="84"/>
    </row>
    <row r="354" spans="1:54" s="87" customFormat="1">
      <c r="A354" s="84"/>
      <c r="B354" s="84"/>
      <c r="C354" s="84"/>
      <c r="D354" s="84"/>
      <c r="E354" s="84"/>
      <c r="F354" s="95"/>
      <c r="G354" s="95"/>
      <c r="H354" s="95"/>
      <c r="I354" s="84"/>
      <c r="J354" s="95"/>
      <c r="K354" s="95"/>
      <c r="L354" s="95"/>
      <c r="M354" s="84"/>
      <c r="N354" s="95"/>
      <c r="O354" s="95"/>
      <c r="P354" s="95"/>
      <c r="Q354" s="84"/>
      <c r="R354" s="95"/>
      <c r="S354" s="95"/>
      <c r="T354" s="95"/>
      <c r="U354" s="84"/>
      <c r="V354" s="84"/>
      <c r="W354" s="84"/>
      <c r="X354" s="84"/>
      <c r="Y354" s="84"/>
      <c r="Z354" s="84"/>
      <c r="AA354" s="84"/>
      <c r="AB354" s="84"/>
      <c r="AC354" s="84"/>
      <c r="AD354" s="84"/>
      <c r="AE354" s="84"/>
      <c r="AF354" s="84"/>
      <c r="AG354" s="84"/>
      <c r="AH354" s="84"/>
      <c r="AI354" s="84"/>
      <c r="AJ354" s="84"/>
      <c r="AK354" s="84"/>
      <c r="AL354" s="84"/>
      <c r="AM354" s="84"/>
      <c r="AN354" s="84"/>
      <c r="AO354" s="84"/>
      <c r="AP354" s="84"/>
      <c r="AQ354" s="84"/>
      <c r="AR354" s="84"/>
      <c r="AS354" s="84"/>
      <c r="AT354" s="84"/>
      <c r="AU354" s="84"/>
      <c r="AV354" s="84"/>
      <c r="AW354" s="84"/>
      <c r="AX354" s="84"/>
      <c r="AY354" s="84"/>
      <c r="AZ354" s="84"/>
      <c r="BA354" s="84"/>
      <c r="BB354" s="84"/>
    </row>
    <row r="355" spans="1:54" s="87" customFormat="1">
      <c r="A355" s="84"/>
      <c r="B355" s="84"/>
      <c r="C355" s="84"/>
      <c r="D355" s="84"/>
      <c r="E355" s="84"/>
      <c r="F355" s="95"/>
      <c r="G355" s="95"/>
      <c r="H355" s="95"/>
      <c r="I355" s="84"/>
      <c r="J355" s="95"/>
      <c r="K355" s="95"/>
      <c r="L355" s="95"/>
      <c r="M355" s="84"/>
      <c r="N355" s="95"/>
      <c r="O355" s="95"/>
      <c r="P355" s="95"/>
      <c r="Q355" s="84"/>
      <c r="R355" s="95"/>
      <c r="S355" s="95"/>
      <c r="T355" s="95"/>
      <c r="U355" s="84"/>
      <c r="V355" s="84"/>
      <c r="W355" s="84"/>
      <c r="X355" s="84"/>
      <c r="Y355" s="84"/>
      <c r="Z355" s="84"/>
      <c r="AA355" s="84"/>
      <c r="AB355" s="84"/>
      <c r="AC355" s="84"/>
      <c r="AD355" s="84"/>
      <c r="AE355" s="84"/>
      <c r="AF355" s="84"/>
      <c r="AG355" s="84"/>
      <c r="AH355" s="84"/>
      <c r="AI355" s="84"/>
      <c r="AJ355" s="84"/>
      <c r="AK355" s="84"/>
      <c r="AL355" s="84"/>
      <c r="AM355" s="84"/>
      <c r="AN355" s="84"/>
      <c r="AO355" s="84"/>
      <c r="AP355" s="84"/>
      <c r="AQ355" s="84"/>
      <c r="AR355" s="84"/>
      <c r="AS355" s="84"/>
      <c r="AT355" s="84"/>
      <c r="AU355" s="84"/>
      <c r="AV355" s="84"/>
      <c r="AW355" s="84"/>
      <c r="AX355" s="84"/>
      <c r="AY355" s="84"/>
      <c r="AZ355" s="84"/>
      <c r="BA355" s="84"/>
      <c r="BB355" s="84"/>
    </row>
    <row r="356" spans="1:54" s="87" customFormat="1">
      <c r="A356" s="84"/>
      <c r="B356" s="84"/>
      <c r="C356" s="84"/>
      <c r="D356" s="84"/>
      <c r="E356" s="84"/>
      <c r="F356" s="95"/>
      <c r="G356" s="95"/>
      <c r="H356" s="95"/>
      <c r="I356" s="84"/>
      <c r="J356" s="95"/>
      <c r="K356" s="95"/>
      <c r="L356" s="95"/>
      <c r="M356" s="84"/>
      <c r="N356" s="95"/>
      <c r="O356" s="95"/>
      <c r="P356" s="95"/>
      <c r="Q356" s="84"/>
      <c r="R356" s="95"/>
      <c r="S356" s="95"/>
      <c r="T356" s="95"/>
      <c r="U356" s="84"/>
      <c r="V356" s="84"/>
      <c r="W356" s="84"/>
      <c r="X356" s="84"/>
      <c r="Y356" s="84"/>
      <c r="Z356" s="84"/>
      <c r="AA356" s="84"/>
      <c r="AB356" s="84"/>
      <c r="AC356" s="84"/>
      <c r="AD356" s="84"/>
      <c r="AE356" s="84"/>
      <c r="AF356" s="84"/>
      <c r="AG356" s="84"/>
      <c r="AH356" s="84"/>
      <c r="AI356" s="84"/>
      <c r="AJ356" s="84"/>
      <c r="AK356" s="84"/>
      <c r="AL356" s="84"/>
      <c r="AM356" s="84"/>
      <c r="AN356" s="84"/>
      <c r="AO356" s="84"/>
      <c r="AP356" s="84"/>
      <c r="AQ356" s="84"/>
      <c r="AR356" s="84"/>
      <c r="AS356" s="84"/>
      <c r="AT356" s="84"/>
      <c r="AU356" s="84"/>
      <c r="AV356" s="84"/>
      <c r="AW356" s="84"/>
      <c r="AX356" s="84"/>
      <c r="AY356" s="84"/>
      <c r="AZ356" s="84"/>
      <c r="BA356" s="84"/>
      <c r="BB356" s="84"/>
    </row>
    <row r="357" spans="1:54" s="87" customFormat="1">
      <c r="A357" s="84"/>
      <c r="B357" s="84"/>
      <c r="C357" s="84"/>
      <c r="D357" s="84"/>
      <c r="E357" s="84"/>
      <c r="F357" s="95"/>
      <c r="G357" s="95"/>
      <c r="H357" s="95"/>
      <c r="I357" s="84"/>
      <c r="J357" s="95"/>
      <c r="K357" s="95"/>
      <c r="L357" s="95"/>
      <c r="M357" s="84"/>
      <c r="N357" s="95"/>
      <c r="O357" s="95"/>
      <c r="P357" s="95"/>
      <c r="Q357" s="84"/>
      <c r="R357" s="95"/>
      <c r="S357" s="95"/>
      <c r="T357" s="95"/>
      <c r="U357" s="84"/>
      <c r="V357" s="84"/>
      <c r="W357" s="84"/>
      <c r="X357" s="84"/>
      <c r="Y357" s="84"/>
      <c r="Z357" s="84"/>
      <c r="AA357" s="84"/>
      <c r="AB357" s="84"/>
      <c r="AC357" s="84"/>
      <c r="AD357" s="84"/>
      <c r="AE357" s="84"/>
      <c r="AF357" s="84"/>
      <c r="AG357" s="84"/>
      <c r="AH357" s="84"/>
      <c r="AI357" s="84"/>
      <c r="AJ357" s="84"/>
      <c r="AK357" s="84"/>
      <c r="AL357" s="84"/>
      <c r="AM357" s="84"/>
      <c r="AN357" s="84"/>
      <c r="AO357" s="84"/>
      <c r="AP357" s="84"/>
      <c r="AQ357" s="84"/>
      <c r="AR357" s="84"/>
      <c r="AS357" s="84"/>
      <c r="AT357" s="84"/>
      <c r="AU357" s="84"/>
      <c r="AV357" s="84"/>
      <c r="AW357" s="84"/>
      <c r="AX357" s="84"/>
      <c r="AY357" s="84"/>
      <c r="AZ357" s="84"/>
      <c r="BA357" s="84"/>
      <c r="BB357" s="84"/>
    </row>
    <row r="358" spans="1:54" s="87" customFormat="1">
      <c r="A358" s="84"/>
      <c r="B358" s="84"/>
      <c r="C358" s="84"/>
      <c r="D358" s="84"/>
      <c r="E358" s="84"/>
      <c r="F358" s="95"/>
      <c r="G358" s="95"/>
      <c r="H358" s="95"/>
      <c r="I358" s="84"/>
      <c r="J358" s="95"/>
      <c r="K358" s="95"/>
      <c r="L358" s="95"/>
      <c r="M358" s="84"/>
      <c r="N358" s="95"/>
      <c r="O358" s="95"/>
      <c r="P358" s="95"/>
      <c r="Q358" s="84"/>
      <c r="R358" s="95"/>
      <c r="S358" s="95"/>
      <c r="T358" s="95"/>
      <c r="U358" s="84"/>
      <c r="V358" s="84"/>
      <c r="W358" s="84"/>
      <c r="X358" s="84"/>
      <c r="Y358" s="84"/>
      <c r="Z358" s="84"/>
      <c r="AA358" s="84"/>
      <c r="AB358" s="84"/>
      <c r="AC358" s="84"/>
      <c r="AD358" s="84"/>
      <c r="AE358" s="84"/>
      <c r="AF358" s="84"/>
      <c r="AG358" s="84"/>
      <c r="AH358" s="84"/>
      <c r="AI358" s="84"/>
      <c r="AJ358" s="84"/>
      <c r="AK358" s="84"/>
      <c r="AL358" s="84"/>
      <c r="AM358" s="84"/>
      <c r="AN358" s="84"/>
      <c r="AO358" s="84"/>
      <c r="AP358" s="84"/>
      <c r="AQ358" s="84"/>
      <c r="AR358" s="84"/>
      <c r="AS358" s="84"/>
      <c r="AT358" s="84"/>
      <c r="AU358" s="84"/>
      <c r="AV358" s="84"/>
      <c r="AW358" s="84"/>
      <c r="AX358" s="84"/>
      <c r="AY358" s="84"/>
      <c r="AZ358" s="84"/>
      <c r="BA358" s="84"/>
      <c r="BB358" s="84"/>
    </row>
    <row r="359" spans="1:54" s="87" customFormat="1">
      <c r="A359" s="84"/>
      <c r="B359" s="84"/>
      <c r="C359" s="84"/>
      <c r="D359" s="84"/>
      <c r="E359" s="84"/>
      <c r="F359" s="95"/>
      <c r="G359" s="95"/>
      <c r="H359" s="95"/>
      <c r="I359" s="84"/>
      <c r="J359" s="95"/>
      <c r="K359" s="95"/>
      <c r="L359" s="95"/>
      <c r="M359" s="84"/>
      <c r="N359" s="95"/>
      <c r="O359" s="95"/>
      <c r="P359" s="95"/>
      <c r="Q359" s="84"/>
      <c r="R359" s="95"/>
      <c r="S359" s="95"/>
      <c r="T359" s="95"/>
      <c r="U359" s="84"/>
      <c r="V359" s="84"/>
      <c r="W359" s="84"/>
      <c r="X359" s="84"/>
      <c r="Y359" s="84"/>
      <c r="Z359" s="84"/>
      <c r="AA359" s="84"/>
      <c r="AB359" s="84"/>
      <c r="AC359" s="84"/>
      <c r="AD359" s="84"/>
      <c r="AE359" s="84"/>
      <c r="AF359" s="84"/>
      <c r="AG359" s="84"/>
      <c r="AH359" s="84"/>
      <c r="AI359" s="84"/>
      <c r="AJ359" s="84"/>
      <c r="AK359" s="84"/>
      <c r="AL359" s="84"/>
      <c r="AM359" s="84"/>
      <c r="AN359" s="84"/>
      <c r="AO359" s="84"/>
      <c r="AP359" s="84"/>
      <c r="AQ359" s="84"/>
      <c r="AR359" s="84"/>
      <c r="AS359" s="84"/>
      <c r="AT359" s="84"/>
      <c r="AU359" s="84"/>
      <c r="AV359" s="84"/>
      <c r="AW359" s="84"/>
      <c r="AX359" s="84"/>
      <c r="AY359" s="84"/>
      <c r="AZ359" s="84"/>
      <c r="BA359" s="84"/>
      <c r="BB359" s="84"/>
    </row>
    <row r="360" spans="1:54" s="87" customFormat="1">
      <c r="A360" s="84"/>
      <c r="B360" s="84"/>
      <c r="C360" s="84"/>
      <c r="D360" s="84"/>
      <c r="E360" s="84"/>
      <c r="F360" s="95"/>
      <c r="G360" s="95"/>
      <c r="H360" s="95"/>
      <c r="I360" s="84"/>
      <c r="J360" s="95"/>
      <c r="K360" s="95"/>
      <c r="L360" s="95"/>
      <c r="M360" s="84"/>
      <c r="N360" s="95"/>
      <c r="O360" s="95"/>
      <c r="P360" s="95"/>
      <c r="Q360" s="84"/>
      <c r="R360" s="95"/>
      <c r="S360" s="95"/>
      <c r="T360" s="95"/>
      <c r="U360" s="84"/>
      <c r="V360" s="84"/>
      <c r="W360" s="84"/>
      <c r="X360" s="84"/>
      <c r="Y360" s="84"/>
      <c r="Z360" s="84"/>
      <c r="AA360" s="84"/>
      <c r="AB360" s="84"/>
      <c r="AC360" s="84"/>
      <c r="AD360" s="84"/>
      <c r="AE360" s="84"/>
      <c r="AF360" s="84"/>
      <c r="AG360" s="84"/>
      <c r="AH360" s="84"/>
      <c r="AI360" s="84"/>
      <c r="AJ360" s="84"/>
      <c r="AK360" s="84"/>
      <c r="AL360" s="84"/>
      <c r="AM360" s="84"/>
      <c r="AN360" s="84"/>
      <c r="AO360" s="84"/>
      <c r="AP360" s="84"/>
      <c r="AQ360" s="84"/>
      <c r="AR360" s="84"/>
      <c r="AS360" s="84"/>
      <c r="AT360" s="84"/>
      <c r="AU360" s="84"/>
      <c r="AV360" s="84"/>
      <c r="AW360" s="84"/>
      <c r="AX360" s="84"/>
      <c r="AY360" s="84"/>
      <c r="AZ360" s="84"/>
      <c r="BA360" s="84"/>
      <c r="BB360" s="84"/>
    </row>
    <row r="361" spans="1:54" s="87" customFormat="1">
      <c r="A361" s="84"/>
      <c r="B361" s="84"/>
      <c r="C361" s="84"/>
      <c r="D361" s="84"/>
      <c r="E361" s="84"/>
      <c r="F361" s="95"/>
      <c r="G361" s="95"/>
      <c r="H361" s="95"/>
      <c r="I361" s="84"/>
      <c r="J361" s="95"/>
      <c r="K361" s="95"/>
      <c r="L361" s="95"/>
      <c r="M361" s="84"/>
      <c r="N361" s="95"/>
      <c r="O361" s="95"/>
      <c r="P361" s="95"/>
      <c r="Q361" s="84"/>
      <c r="R361" s="95"/>
      <c r="S361" s="95"/>
      <c r="T361" s="95"/>
      <c r="U361" s="84"/>
      <c r="V361" s="84"/>
      <c r="W361" s="84"/>
      <c r="X361" s="84"/>
      <c r="Y361" s="84"/>
      <c r="Z361" s="84"/>
      <c r="AA361" s="84"/>
      <c r="AB361" s="84"/>
      <c r="AC361" s="84"/>
      <c r="AD361" s="84"/>
      <c r="AE361" s="84"/>
      <c r="AF361" s="84"/>
      <c r="AG361" s="84"/>
      <c r="AH361" s="84"/>
      <c r="AI361" s="84"/>
      <c r="AJ361" s="84"/>
      <c r="AK361" s="84"/>
      <c r="AL361" s="84"/>
      <c r="AM361" s="84"/>
      <c r="AN361" s="84"/>
      <c r="AO361" s="84"/>
      <c r="AP361" s="84"/>
      <c r="AQ361" s="84"/>
      <c r="AR361" s="84"/>
      <c r="AS361" s="84"/>
      <c r="AT361" s="84"/>
      <c r="AU361" s="84"/>
      <c r="AV361" s="84"/>
      <c r="AW361" s="84"/>
      <c r="AX361" s="84"/>
      <c r="AY361" s="84"/>
      <c r="AZ361" s="84"/>
      <c r="BA361" s="84"/>
      <c r="BB361" s="84"/>
    </row>
    <row r="362" spans="1:54" s="87" customFormat="1">
      <c r="A362" s="84"/>
      <c r="B362" s="84"/>
      <c r="C362" s="84"/>
      <c r="D362" s="84"/>
      <c r="E362" s="84"/>
      <c r="F362" s="95"/>
      <c r="G362" s="95"/>
      <c r="H362" s="95"/>
      <c r="I362" s="84"/>
      <c r="J362" s="95"/>
      <c r="K362" s="95"/>
      <c r="L362" s="95"/>
      <c r="M362" s="84"/>
      <c r="N362" s="95"/>
      <c r="O362" s="95"/>
      <c r="P362" s="95"/>
      <c r="Q362" s="84"/>
      <c r="R362" s="95"/>
      <c r="S362" s="95"/>
      <c r="T362" s="95"/>
      <c r="U362" s="84"/>
      <c r="V362" s="84"/>
      <c r="W362" s="84"/>
      <c r="X362" s="84"/>
      <c r="Y362" s="84"/>
      <c r="Z362" s="84"/>
      <c r="AA362" s="84"/>
      <c r="AB362" s="84"/>
      <c r="AC362" s="84"/>
      <c r="AD362" s="84"/>
      <c r="AE362" s="84"/>
      <c r="AF362" s="84"/>
      <c r="AG362" s="84"/>
      <c r="AH362" s="84"/>
      <c r="AI362" s="84"/>
      <c r="AJ362" s="84"/>
      <c r="AK362" s="84"/>
      <c r="AL362" s="84"/>
      <c r="AM362" s="84"/>
      <c r="AN362" s="84"/>
      <c r="AO362" s="84"/>
      <c r="AP362" s="84"/>
      <c r="AQ362" s="84"/>
      <c r="AR362" s="84"/>
      <c r="AS362" s="84"/>
      <c r="AT362" s="84"/>
      <c r="AU362" s="84"/>
      <c r="AV362" s="84"/>
      <c r="AW362" s="84"/>
      <c r="AX362" s="84"/>
      <c r="AY362" s="84"/>
      <c r="AZ362" s="84"/>
      <c r="BA362" s="84"/>
      <c r="BB362" s="84"/>
    </row>
    <row r="363" spans="1:54" s="87" customFormat="1">
      <c r="A363" s="84"/>
      <c r="B363" s="84"/>
      <c r="C363" s="84"/>
      <c r="D363" s="84"/>
      <c r="E363" s="84"/>
      <c r="F363" s="95"/>
      <c r="G363" s="95"/>
      <c r="H363" s="95"/>
      <c r="I363" s="84"/>
      <c r="J363" s="95"/>
      <c r="K363" s="95"/>
      <c r="L363" s="95"/>
      <c r="M363" s="84"/>
      <c r="N363" s="95"/>
      <c r="O363" s="95"/>
      <c r="P363" s="95"/>
      <c r="Q363" s="84"/>
      <c r="R363" s="95"/>
      <c r="S363" s="95"/>
      <c r="T363" s="95"/>
      <c r="U363" s="84"/>
      <c r="V363" s="84"/>
      <c r="W363" s="84"/>
      <c r="X363" s="84"/>
      <c r="Y363" s="84"/>
      <c r="Z363" s="84"/>
      <c r="AA363" s="84"/>
      <c r="AB363" s="84"/>
      <c r="AC363" s="84"/>
      <c r="AD363" s="84"/>
      <c r="AE363" s="84"/>
      <c r="AF363" s="84"/>
      <c r="AG363" s="84"/>
      <c r="AH363" s="84"/>
      <c r="AI363" s="84"/>
      <c r="AJ363" s="84"/>
      <c r="AK363" s="84"/>
      <c r="AL363" s="84"/>
      <c r="AM363" s="84"/>
      <c r="AN363" s="84"/>
      <c r="AO363" s="84"/>
      <c r="AP363" s="84"/>
      <c r="AQ363" s="84"/>
      <c r="AR363" s="84"/>
      <c r="AS363" s="84"/>
      <c r="AT363" s="84"/>
      <c r="AU363" s="84"/>
      <c r="AV363" s="84"/>
      <c r="AW363" s="84"/>
      <c r="AX363" s="84"/>
      <c r="AY363" s="84"/>
      <c r="AZ363" s="84"/>
      <c r="BA363" s="84"/>
      <c r="BB363" s="84"/>
    </row>
    <row r="364" spans="1:54" s="87" customFormat="1">
      <c r="A364" s="84"/>
      <c r="B364" s="84"/>
      <c r="C364" s="84"/>
      <c r="D364" s="84"/>
      <c r="E364" s="84"/>
      <c r="F364" s="95"/>
      <c r="G364" s="95"/>
      <c r="H364" s="95"/>
      <c r="I364" s="84"/>
      <c r="J364" s="95"/>
      <c r="K364" s="95"/>
      <c r="L364" s="95"/>
      <c r="M364" s="84"/>
      <c r="N364" s="95"/>
      <c r="O364" s="95"/>
      <c r="P364" s="95"/>
      <c r="Q364" s="84"/>
      <c r="R364" s="95"/>
      <c r="S364" s="95"/>
      <c r="T364" s="95"/>
      <c r="U364" s="84"/>
      <c r="V364" s="84"/>
      <c r="W364" s="84"/>
      <c r="X364" s="84"/>
      <c r="Y364" s="84"/>
      <c r="Z364" s="84"/>
      <c r="AA364" s="84"/>
      <c r="AB364" s="84"/>
      <c r="AC364" s="84"/>
      <c r="AD364" s="84"/>
      <c r="AE364" s="84"/>
      <c r="AF364" s="84"/>
      <c r="AG364" s="84"/>
      <c r="AH364" s="84"/>
      <c r="AI364" s="84"/>
      <c r="AJ364" s="84"/>
      <c r="AK364" s="84"/>
      <c r="AL364" s="84"/>
      <c r="AM364" s="84"/>
      <c r="AN364" s="84"/>
      <c r="AO364" s="84"/>
      <c r="AP364" s="84"/>
      <c r="AQ364" s="84"/>
      <c r="AR364" s="84"/>
      <c r="AS364" s="84"/>
      <c r="AT364" s="84"/>
      <c r="AU364" s="84"/>
      <c r="AV364" s="84"/>
      <c r="AW364" s="84"/>
      <c r="AX364" s="84"/>
      <c r="AY364" s="84"/>
      <c r="AZ364" s="84"/>
      <c r="BA364" s="84"/>
      <c r="BB364" s="84"/>
    </row>
    <row r="365" spans="1:54" s="87" customFormat="1">
      <c r="A365" s="84"/>
      <c r="B365" s="84"/>
      <c r="C365" s="84"/>
      <c r="D365" s="84"/>
      <c r="E365" s="84"/>
      <c r="F365" s="95"/>
      <c r="G365" s="95"/>
      <c r="H365" s="95"/>
      <c r="I365" s="84"/>
      <c r="J365" s="95"/>
      <c r="K365" s="95"/>
      <c r="L365" s="95"/>
      <c r="M365" s="84"/>
      <c r="N365" s="95"/>
      <c r="O365" s="95"/>
      <c r="P365" s="95"/>
      <c r="Q365" s="84"/>
      <c r="R365" s="95"/>
      <c r="S365" s="95"/>
      <c r="T365" s="95"/>
      <c r="U365" s="84"/>
      <c r="V365" s="84"/>
      <c r="W365" s="84"/>
      <c r="X365" s="84"/>
      <c r="Y365" s="84"/>
      <c r="Z365" s="84"/>
      <c r="AA365" s="84"/>
      <c r="AB365" s="84"/>
      <c r="AC365" s="84"/>
      <c r="AD365" s="84"/>
      <c r="AE365" s="84"/>
      <c r="AF365" s="84"/>
      <c r="AG365" s="84"/>
      <c r="AH365" s="84"/>
      <c r="AI365" s="84"/>
      <c r="AJ365" s="84"/>
      <c r="AK365" s="84"/>
      <c r="AL365" s="84"/>
      <c r="AM365" s="84"/>
      <c r="AN365" s="84"/>
      <c r="AO365" s="84"/>
      <c r="AP365" s="84"/>
      <c r="AQ365" s="84"/>
      <c r="AR365" s="84"/>
      <c r="AS365" s="84"/>
      <c r="AT365" s="84"/>
      <c r="AU365" s="84"/>
      <c r="AV365" s="84"/>
      <c r="AW365" s="84"/>
      <c r="AX365" s="84"/>
      <c r="AY365" s="84"/>
      <c r="AZ365" s="84"/>
      <c r="BA365" s="84"/>
      <c r="BB365" s="84"/>
    </row>
    <row r="366" spans="1:54" s="87" customFormat="1">
      <c r="A366" s="84"/>
      <c r="B366" s="84"/>
      <c r="C366" s="84"/>
      <c r="D366" s="84"/>
      <c r="E366" s="84"/>
      <c r="F366" s="95"/>
      <c r="G366" s="95"/>
      <c r="H366" s="95"/>
      <c r="I366" s="84"/>
      <c r="J366" s="95"/>
      <c r="K366" s="95"/>
      <c r="L366" s="95"/>
      <c r="M366" s="84"/>
      <c r="N366" s="95"/>
      <c r="O366" s="95"/>
      <c r="P366" s="95"/>
      <c r="Q366" s="84"/>
      <c r="R366" s="95"/>
      <c r="S366" s="95"/>
      <c r="T366" s="95"/>
      <c r="U366" s="84"/>
      <c r="V366" s="84"/>
      <c r="W366" s="84"/>
      <c r="X366" s="84"/>
      <c r="Y366" s="84"/>
      <c r="Z366" s="84"/>
      <c r="AA366" s="84"/>
      <c r="AB366" s="84"/>
      <c r="AC366" s="84"/>
      <c r="AD366" s="84"/>
      <c r="AE366" s="84"/>
      <c r="AF366" s="84"/>
      <c r="AG366" s="84"/>
      <c r="AH366" s="84"/>
      <c r="AI366" s="84"/>
      <c r="AJ366" s="84"/>
      <c r="AK366" s="84"/>
      <c r="AL366" s="84"/>
      <c r="AM366" s="84"/>
      <c r="AN366" s="84"/>
      <c r="AO366" s="84"/>
      <c r="AP366" s="84"/>
      <c r="AQ366" s="84"/>
      <c r="AR366" s="84"/>
      <c r="AS366" s="84"/>
      <c r="AT366" s="84"/>
      <c r="AU366" s="84"/>
      <c r="AV366" s="84"/>
      <c r="AW366" s="84"/>
      <c r="AX366" s="84"/>
      <c r="AY366" s="84"/>
      <c r="AZ366" s="84"/>
      <c r="BA366" s="84"/>
      <c r="BB366" s="84"/>
    </row>
    <row r="367" spans="1:54" s="87" customFormat="1">
      <c r="A367" s="84"/>
      <c r="B367" s="84"/>
      <c r="C367" s="84"/>
      <c r="D367" s="84"/>
      <c r="E367" s="84"/>
      <c r="F367" s="95"/>
      <c r="G367" s="95"/>
      <c r="H367" s="95"/>
      <c r="I367" s="84"/>
      <c r="J367" s="95"/>
      <c r="K367" s="95"/>
      <c r="L367" s="95"/>
      <c r="M367" s="84"/>
      <c r="N367" s="95"/>
      <c r="O367" s="95"/>
      <c r="P367" s="95"/>
      <c r="Q367" s="84"/>
      <c r="R367" s="95"/>
      <c r="S367" s="95"/>
      <c r="T367" s="95"/>
      <c r="U367" s="84"/>
      <c r="V367" s="84"/>
      <c r="W367" s="84"/>
      <c r="X367" s="84"/>
      <c r="Y367" s="84"/>
      <c r="Z367" s="84"/>
      <c r="AA367" s="84"/>
      <c r="AB367" s="84"/>
      <c r="AC367" s="84"/>
      <c r="AD367" s="84"/>
      <c r="AE367" s="84"/>
      <c r="AF367" s="84"/>
      <c r="AG367" s="84"/>
      <c r="AH367" s="84"/>
      <c r="AI367" s="84"/>
      <c r="AJ367" s="84"/>
      <c r="AK367" s="84"/>
      <c r="AL367" s="84"/>
      <c r="AM367" s="84"/>
      <c r="AN367" s="84"/>
      <c r="AO367" s="84"/>
      <c r="AP367" s="84"/>
      <c r="AQ367" s="84"/>
      <c r="AR367" s="84"/>
      <c r="AS367" s="84"/>
      <c r="AT367" s="84"/>
      <c r="AU367" s="84"/>
      <c r="AV367" s="84"/>
      <c r="AW367" s="84"/>
      <c r="AX367" s="84"/>
      <c r="AY367" s="84"/>
      <c r="AZ367" s="84"/>
      <c r="BA367" s="84"/>
      <c r="BB367" s="84"/>
    </row>
    <row r="368" spans="1:54" s="87" customFormat="1">
      <c r="A368" s="84"/>
      <c r="B368" s="84"/>
      <c r="C368" s="84"/>
      <c r="D368" s="84"/>
      <c r="E368" s="84"/>
      <c r="F368" s="95"/>
      <c r="G368" s="95"/>
      <c r="H368" s="95"/>
      <c r="I368" s="84"/>
      <c r="J368" s="95"/>
      <c r="K368" s="95"/>
      <c r="L368" s="95"/>
      <c r="M368" s="84"/>
      <c r="N368" s="95"/>
      <c r="O368" s="95"/>
      <c r="P368" s="95"/>
      <c r="Q368" s="84"/>
      <c r="R368" s="95"/>
      <c r="S368" s="95"/>
      <c r="T368" s="95"/>
      <c r="U368" s="84"/>
      <c r="V368" s="84"/>
      <c r="W368" s="84"/>
      <c r="X368" s="84"/>
      <c r="Y368" s="84"/>
      <c r="Z368" s="84"/>
      <c r="AA368" s="84"/>
      <c r="AB368" s="84"/>
      <c r="AC368" s="84"/>
      <c r="AD368" s="84"/>
      <c r="AE368" s="84"/>
      <c r="AF368" s="84"/>
      <c r="AG368" s="84"/>
      <c r="AH368" s="84"/>
      <c r="AI368" s="84"/>
      <c r="AJ368" s="84"/>
      <c r="AK368" s="84"/>
      <c r="AL368" s="84"/>
      <c r="AM368" s="84"/>
      <c r="AN368" s="84"/>
      <c r="AO368" s="84"/>
      <c r="AP368" s="84"/>
      <c r="AQ368" s="84"/>
      <c r="AR368" s="84"/>
      <c r="AS368" s="84"/>
      <c r="AT368" s="84"/>
      <c r="AU368" s="84"/>
      <c r="AV368" s="84"/>
      <c r="AW368" s="84"/>
      <c r="AX368" s="84"/>
      <c r="AY368" s="84"/>
      <c r="AZ368" s="84"/>
      <c r="BA368" s="84"/>
      <c r="BB368" s="84"/>
    </row>
    <row r="369" spans="1:54" s="87" customFormat="1">
      <c r="A369" s="84"/>
      <c r="B369" s="84"/>
      <c r="C369" s="84"/>
      <c r="D369" s="84"/>
      <c r="E369" s="84"/>
      <c r="F369" s="95"/>
      <c r="G369" s="95"/>
      <c r="H369" s="95"/>
      <c r="I369" s="84"/>
      <c r="J369" s="95"/>
      <c r="K369" s="95"/>
      <c r="L369" s="95"/>
      <c r="M369" s="84"/>
      <c r="N369" s="95"/>
      <c r="O369" s="95"/>
      <c r="P369" s="95"/>
      <c r="Q369" s="84"/>
      <c r="R369" s="95"/>
      <c r="S369" s="95"/>
      <c r="T369" s="95"/>
      <c r="U369" s="84"/>
      <c r="V369" s="84"/>
      <c r="W369" s="84"/>
      <c r="X369" s="84"/>
      <c r="Y369" s="84"/>
      <c r="Z369" s="84"/>
      <c r="AA369" s="84"/>
      <c r="AB369" s="84"/>
      <c r="AC369" s="84"/>
      <c r="AD369" s="84"/>
      <c r="AE369" s="84"/>
      <c r="AF369" s="84"/>
      <c r="AG369" s="84"/>
      <c r="AH369" s="84"/>
      <c r="AI369" s="84"/>
      <c r="AJ369" s="84"/>
      <c r="AK369" s="84"/>
      <c r="AL369" s="84"/>
      <c r="AM369" s="84"/>
      <c r="AN369" s="84"/>
      <c r="AO369" s="84"/>
      <c r="AP369" s="84"/>
      <c r="AQ369" s="84"/>
      <c r="AR369" s="84"/>
      <c r="AS369" s="84"/>
      <c r="AT369" s="84"/>
      <c r="AU369" s="84"/>
      <c r="AV369" s="84"/>
      <c r="AW369" s="84"/>
      <c r="AX369" s="84"/>
      <c r="AY369" s="84"/>
      <c r="AZ369" s="84"/>
      <c r="BA369" s="84"/>
      <c r="BB369" s="84"/>
    </row>
    <row r="370" spans="1:54" s="87" customFormat="1">
      <c r="A370" s="84"/>
      <c r="B370" s="84"/>
      <c r="C370" s="84"/>
      <c r="D370" s="84"/>
      <c r="E370" s="84"/>
      <c r="F370" s="95"/>
      <c r="G370" s="95"/>
      <c r="H370" s="95"/>
      <c r="I370" s="84"/>
      <c r="J370" s="95"/>
      <c r="K370" s="95"/>
      <c r="L370" s="95"/>
      <c r="M370" s="84"/>
      <c r="N370" s="95"/>
      <c r="O370" s="95"/>
      <c r="P370" s="95"/>
      <c r="Q370" s="84"/>
      <c r="R370" s="95"/>
      <c r="S370" s="95"/>
      <c r="T370" s="95"/>
      <c r="U370" s="84"/>
      <c r="V370" s="84"/>
      <c r="W370" s="84"/>
      <c r="X370" s="84"/>
      <c r="Y370" s="84"/>
      <c r="Z370" s="84"/>
      <c r="AA370" s="84"/>
      <c r="AB370" s="84"/>
      <c r="AC370" s="84"/>
      <c r="AD370" s="84"/>
      <c r="AE370" s="84"/>
      <c r="AF370" s="84"/>
      <c r="AG370" s="84"/>
      <c r="AH370" s="84"/>
      <c r="AI370" s="84"/>
      <c r="AJ370" s="84"/>
      <c r="AK370" s="84"/>
      <c r="AL370" s="84"/>
      <c r="AM370" s="84"/>
      <c r="AN370" s="84"/>
      <c r="AO370" s="84"/>
      <c r="AP370" s="84"/>
      <c r="AQ370" s="84"/>
      <c r="AR370" s="84"/>
      <c r="AS370" s="84"/>
      <c r="AT370" s="84"/>
      <c r="AU370" s="84"/>
      <c r="AV370" s="84"/>
      <c r="AW370" s="84"/>
      <c r="AX370" s="84"/>
      <c r="AY370" s="84"/>
      <c r="AZ370" s="84"/>
      <c r="BA370" s="84"/>
      <c r="BB370" s="84"/>
    </row>
    <row r="371" spans="1:54" s="87" customFormat="1">
      <c r="A371" s="84"/>
      <c r="B371" s="84"/>
      <c r="C371" s="84"/>
      <c r="D371" s="84"/>
      <c r="E371" s="84"/>
      <c r="F371" s="95"/>
      <c r="G371" s="95"/>
      <c r="H371" s="95"/>
      <c r="I371" s="84"/>
      <c r="J371" s="95"/>
      <c r="K371" s="95"/>
      <c r="L371" s="95"/>
      <c r="M371" s="84"/>
      <c r="N371" s="95"/>
      <c r="O371" s="95"/>
      <c r="P371" s="95"/>
      <c r="Q371" s="84"/>
      <c r="R371" s="95"/>
      <c r="S371" s="95"/>
      <c r="T371" s="95"/>
      <c r="U371" s="84"/>
      <c r="V371" s="84"/>
      <c r="W371" s="84"/>
      <c r="X371" s="84"/>
      <c r="Y371" s="84"/>
      <c r="Z371" s="84"/>
      <c r="AA371" s="84"/>
      <c r="AB371" s="84"/>
      <c r="AC371" s="84"/>
      <c r="AD371" s="84"/>
      <c r="AE371" s="84"/>
      <c r="AF371" s="84"/>
      <c r="AG371" s="84"/>
      <c r="AH371" s="84"/>
      <c r="AI371" s="84"/>
      <c r="AJ371" s="84"/>
      <c r="AK371" s="84"/>
      <c r="AL371" s="84"/>
      <c r="AM371" s="84"/>
      <c r="AN371" s="84"/>
      <c r="AO371" s="84"/>
      <c r="AP371" s="84"/>
      <c r="AQ371" s="84"/>
      <c r="AR371" s="84"/>
      <c r="AS371" s="84"/>
      <c r="AT371" s="84"/>
      <c r="AU371" s="84"/>
      <c r="AV371" s="84"/>
      <c r="AW371" s="84"/>
      <c r="AX371" s="84"/>
      <c r="AY371" s="84"/>
      <c r="AZ371" s="84"/>
      <c r="BA371" s="84"/>
      <c r="BB371" s="84"/>
    </row>
    <row r="372" spans="1:54" s="87" customFormat="1">
      <c r="A372" s="84"/>
      <c r="B372" s="84"/>
      <c r="C372" s="84"/>
      <c r="D372" s="84"/>
      <c r="E372" s="84"/>
      <c r="F372" s="95"/>
      <c r="G372" s="95"/>
      <c r="H372" s="95"/>
      <c r="I372" s="84"/>
      <c r="J372" s="95"/>
      <c r="K372" s="95"/>
      <c r="L372" s="95"/>
      <c r="M372" s="84"/>
      <c r="N372" s="95"/>
      <c r="O372" s="95"/>
      <c r="P372" s="95"/>
      <c r="Q372" s="84"/>
      <c r="R372" s="95"/>
      <c r="S372" s="95"/>
      <c r="T372" s="95"/>
      <c r="U372" s="84"/>
      <c r="V372" s="84"/>
      <c r="W372" s="84"/>
      <c r="X372" s="84"/>
      <c r="Y372" s="84"/>
      <c r="Z372" s="84"/>
      <c r="AA372" s="84"/>
      <c r="AB372" s="84"/>
      <c r="AC372" s="84"/>
      <c r="AD372" s="84"/>
      <c r="AE372" s="84"/>
      <c r="AF372" s="84"/>
      <c r="AG372" s="84"/>
      <c r="AH372" s="84"/>
      <c r="AI372" s="84"/>
      <c r="AJ372" s="84"/>
      <c r="AK372" s="84"/>
      <c r="AL372" s="84"/>
      <c r="AM372" s="84"/>
      <c r="AN372" s="84"/>
      <c r="AO372" s="84"/>
      <c r="AP372" s="84"/>
      <c r="AQ372" s="84"/>
      <c r="AR372" s="84"/>
      <c r="AS372" s="84"/>
      <c r="AT372" s="84"/>
      <c r="AU372" s="84"/>
      <c r="AV372" s="84"/>
      <c r="AW372" s="84"/>
      <c r="AX372" s="84"/>
      <c r="AY372" s="84"/>
      <c r="AZ372" s="84"/>
      <c r="BA372" s="84"/>
      <c r="BB372" s="84"/>
    </row>
    <row r="373" spans="1:54" s="87" customFormat="1">
      <c r="A373" s="84"/>
      <c r="B373" s="84"/>
      <c r="C373" s="84"/>
      <c r="D373" s="84"/>
      <c r="E373" s="84"/>
      <c r="F373" s="95"/>
      <c r="G373" s="95"/>
      <c r="H373" s="95"/>
      <c r="I373" s="84"/>
      <c r="J373" s="95"/>
      <c r="K373" s="95"/>
      <c r="L373" s="95"/>
      <c r="M373" s="84"/>
      <c r="N373" s="95"/>
      <c r="O373" s="95"/>
      <c r="P373" s="95"/>
      <c r="Q373" s="84"/>
      <c r="R373" s="95"/>
      <c r="S373" s="95"/>
      <c r="T373" s="95"/>
      <c r="U373" s="84"/>
      <c r="V373" s="84"/>
      <c r="W373" s="84"/>
      <c r="X373" s="84"/>
      <c r="Y373" s="84"/>
      <c r="Z373" s="84"/>
      <c r="AA373" s="84"/>
      <c r="AB373" s="84"/>
      <c r="AC373" s="84"/>
      <c r="AD373" s="84"/>
      <c r="AE373" s="84"/>
      <c r="AF373" s="84"/>
      <c r="AG373" s="84"/>
      <c r="AH373" s="84"/>
      <c r="AI373" s="84"/>
      <c r="AJ373" s="84"/>
      <c r="AK373" s="84"/>
      <c r="AL373" s="84"/>
      <c r="AM373" s="84"/>
      <c r="AN373" s="84"/>
      <c r="AO373" s="84"/>
      <c r="AP373" s="84"/>
      <c r="AQ373" s="84"/>
      <c r="AR373" s="84"/>
      <c r="AS373" s="84"/>
      <c r="AT373" s="84"/>
      <c r="AU373" s="84"/>
      <c r="AV373" s="84"/>
      <c r="AW373" s="84"/>
      <c r="AX373" s="84"/>
      <c r="AY373" s="84"/>
      <c r="AZ373" s="84"/>
      <c r="BA373" s="84"/>
      <c r="BB373" s="84"/>
    </row>
    <row r="374" spans="1:54" s="87" customFormat="1">
      <c r="A374" s="84"/>
      <c r="B374" s="84"/>
      <c r="C374" s="84"/>
      <c r="D374" s="84"/>
      <c r="E374" s="84"/>
      <c r="F374" s="95"/>
      <c r="G374" s="95"/>
      <c r="H374" s="95"/>
      <c r="I374" s="84"/>
      <c r="J374" s="95"/>
      <c r="K374" s="95"/>
      <c r="L374" s="95"/>
      <c r="M374" s="84"/>
      <c r="N374" s="95"/>
      <c r="O374" s="95"/>
      <c r="P374" s="95"/>
      <c r="Q374" s="84"/>
      <c r="R374" s="95"/>
      <c r="S374" s="95"/>
      <c r="T374" s="95"/>
      <c r="U374" s="84"/>
      <c r="V374" s="84"/>
      <c r="W374" s="84"/>
      <c r="X374" s="84"/>
      <c r="Y374" s="84"/>
      <c r="Z374" s="84"/>
      <c r="AA374" s="84"/>
      <c r="AB374" s="84"/>
      <c r="AC374" s="84"/>
      <c r="AD374" s="84"/>
      <c r="AE374" s="84"/>
      <c r="AF374" s="84"/>
      <c r="AG374" s="84"/>
      <c r="AH374" s="84"/>
      <c r="AI374" s="84"/>
      <c r="AJ374" s="84"/>
      <c r="AK374" s="84"/>
      <c r="AL374" s="84"/>
      <c r="AM374" s="84"/>
      <c r="AN374" s="84"/>
      <c r="AO374" s="84"/>
      <c r="AP374" s="84"/>
      <c r="AQ374" s="84"/>
      <c r="AR374" s="84"/>
      <c r="AS374" s="84"/>
      <c r="AT374" s="84"/>
      <c r="AU374" s="84"/>
      <c r="AV374" s="84"/>
      <c r="AW374" s="84"/>
      <c r="AX374" s="84"/>
      <c r="AY374" s="84"/>
      <c r="AZ374" s="84"/>
      <c r="BA374" s="84"/>
      <c r="BB374" s="84"/>
    </row>
    <row r="375" spans="1:54" s="87" customFormat="1">
      <c r="A375" s="84"/>
      <c r="B375" s="84"/>
      <c r="C375" s="84"/>
      <c r="D375" s="84"/>
      <c r="E375" s="84"/>
      <c r="F375" s="95"/>
      <c r="G375" s="95"/>
      <c r="H375" s="95"/>
      <c r="I375" s="84"/>
      <c r="J375" s="95"/>
      <c r="K375" s="95"/>
      <c r="L375" s="95"/>
      <c r="M375" s="84"/>
      <c r="N375" s="95"/>
      <c r="O375" s="95"/>
      <c r="P375" s="95"/>
      <c r="Q375" s="84"/>
      <c r="R375" s="95"/>
      <c r="S375" s="95"/>
      <c r="T375" s="95"/>
      <c r="U375" s="84"/>
      <c r="V375" s="84"/>
      <c r="W375" s="84"/>
      <c r="X375" s="84"/>
      <c r="Y375" s="84"/>
      <c r="Z375" s="84"/>
      <c r="AA375" s="84"/>
      <c r="AB375" s="84"/>
      <c r="AC375" s="84"/>
      <c r="AD375" s="84"/>
      <c r="AE375" s="84"/>
      <c r="AF375" s="84"/>
      <c r="AG375" s="84"/>
      <c r="AH375" s="84"/>
      <c r="AI375" s="84"/>
      <c r="AJ375" s="84"/>
      <c r="AK375" s="84"/>
      <c r="AL375" s="84"/>
      <c r="AM375" s="84"/>
      <c r="AN375" s="84"/>
      <c r="AO375" s="84"/>
      <c r="AP375" s="84"/>
      <c r="AQ375" s="84"/>
      <c r="AR375" s="84"/>
      <c r="AS375" s="84"/>
      <c r="AT375" s="84"/>
      <c r="AU375" s="84"/>
      <c r="AV375" s="84"/>
      <c r="AW375" s="84"/>
      <c r="AX375" s="84"/>
      <c r="AY375" s="84"/>
      <c r="AZ375" s="84"/>
      <c r="BA375" s="84"/>
      <c r="BB375" s="84"/>
    </row>
    <row r="376" spans="1:54" s="87" customFormat="1">
      <c r="A376" s="84"/>
      <c r="B376" s="84"/>
      <c r="C376" s="84"/>
      <c r="D376" s="84"/>
      <c r="E376" s="84"/>
      <c r="F376" s="95"/>
      <c r="G376" s="95"/>
      <c r="H376" s="95"/>
      <c r="I376" s="84"/>
      <c r="J376" s="95"/>
      <c r="K376" s="95"/>
      <c r="L376" s="95"/>
      <c r="M376" s="84"/>
      <c r="N376" s="95"/>
      <c r="O376" s="95"/>
      <c r="P376" s="95"/>
      <c r="Q376" s="84"/>
      <c r="R376" s="95"/>
      <c r="S376" s="95"/>
      <c r="T376" s="95"/>
      <c r="U376" s="84"/>
      <c r="V376" s="84"/>
      <c r="W376" s="84"/>
      <c r="X376" s="84"/>
      <c r="Y376" s="84"/>
      <c r="Z376" s="84"/>
      <c r="AA376" s="84"/>
      <c r="AB376" s="84"/>
      <c r="AC376" s="84"/>
      <c r="AD376" s="84"/>
      <c r="AE376" s="84"/>
      <c r="AF376" s="84"/>
      <c r="AG376" s="84"/>
      <c r="AH376" s="84"/>
      <c r="AI376" s="84"/>
      <c r="AJ376" s="84"/>
      <c r="AK376" s="84"/>
      <c r="AL376" s="84"/>
      <c r="AM376" s="84"/>
      <c r="AN376" s="84"/>
      <c r="AO376" s="84"/>
      <c r="AP376" s="84"/>
      <c r="AQ376" s="84"/>
      <c r="AR376" s="84"/>
      <c r="AS376" s="84"/>
      <c r="AT376" s="84"/>
      <c r="AU376" s="84"/>
      <c r="AV376" s="84"/>
      <c r="AW376" s="84"/>
      <c r="AX376" s="84"/>
      <c r="AY376" s="84"/>
      <c r="AZ376" s="84"/>
      <c r="BA376" s="84"/>
      <c r="BB376" s="84"/>
    </row>
    <row r="377" spans="1:54" s="87" customFormat="1">
      <c r="A377" s="84"/>
      <c r="B377" s="84"/>
      <c r="C377" s="84"/>
      <c r="D377" s="84"/>
      <c r="E377" s="84"/>
      <c r="F377" s="95"/>
      <c r="G377" s="95"/>
      <c r="H377" s="95"/>
      <c r="I377" s="84"/>
      <c r="J377" s="95"/>
      <c r="K377" s="95"/>
      <c r="L377" s="95"/>
      <c r="M377" s="84"/>
      <c r="N377" s="95"/>
      <c r="O377" s="95"/>
      <c r="P377" s="95"/>
      <c r="Q377" s="84"/>
      <c r="R377" s="95"/>
      <c r="S377" s="95"/>
      <c r="T377" s="95"/>
      <c r="U377" s="84"/>
      <c r="V377" s="84"/>
      <c r="W377" s="84"/>
      <c r="X377" s="84"/>
      <c r="Y377" s="84"/>
      <c r="Z377" s="84"/>
      <c r="AA377" s="84"/>
      <c r="AB377" s="84"/>
      <c r="AC377" s="84"/>
      <c r="AD377" s="84"/>
      <c r="AE377" s="84"/>
      <c r="AF377" s="84"/>
      <c r="AG377" s="84"/>
      <c r="AH377" s="84"/>
      <c r="AI377" s="84"/>
      <c r="AJ377" s="84"/>
      <c r="AK377" s="84"/>
      <c r="AL377" s="84"/>
      <c r="AM377" s="84"/>
      <c r="AN377" s="84"/>
      <c r="AO377" s="84"/>
      <c r="AP377" s="84"/>
      <c r="AQ377" s="84"/>
      <c r="AR377" s="84"/>
      <c r="AS377" s="84"/>
      <c r="AT377" s="84"/>
      <c r="AU377" s="84"/>
      <c r="AV377" s="84"/>
      <c r="AW377" s="84"/>
      <c r="AX377" s="84"/>
      <c r="AY377" s="84"/>
      <c r="AZ377" s="84"/>
      <c r="BA377" s="84"/>
      <c r="BB377" s="84"/>
    </row>
    <row r="378" spans="1:54" s="87" customFormat="1">
      <c r="A378" s="84"/>
      <c r="B378" s="84"/>
      <c r="C378" s="84"/>
      <c r="D378" s="84"/>
      <c r="E378" s="84"/>
      <c r="F378" s="95"/>
      <c r="G378" s="95"/>
      <c r="H378" s="95"/>
      <c r="I378" s="84"/>
      <c r="J378" s="95"/>
      <c r="K378" s="95"/>
      <c r="L378" s="95"/>
      <c r="M378" s="84"/>
      <c r="N378" s="95"/>
      <c r="O378" s="95"/>
      <c r="P378" s="95"/>
      <c r="Q378" s="84"/>
      <c r="R378" s="95"/>
      <c r="S378" s="95"/>
      <c r="T378" s="95"/>
      <c r="U378" s="84"/>
      <c r="V378" s="84"/>
      <c r="W378" s="84"/>
      <c r="X378" s="84"/>
      <c r="Y378" s="84"/>
      <c r="Z378" s="84"/>
      <c r="AA378" s="84"/>
      <c r="AB378" s="84"/>
      <c r="AC378" s="84"/>
      <c r="AD378" s="84"/>
      <c r="AE378" s="84"/>
      <c r="AF378" s="84"/>
      <c r="AG378" s="84"/>
      <c r="AH378" s="84"/>
      <c r="AI378" s="84"/>
      <c r="AJ378" s="84"/>
      <c r="AK378" s="84"/>
      <c r="AL378" s="84"/>
      <c r="AM378" s="84"/>
      <c r="AN378" s="84"/>
      <c r="AO378" s="84"/>
      <c r="AP378" s="84"/>
      <c r="AQ378" s="84"/>
      <c r="AR378" s="84"/>
      <c r="AS378" s="84"/>
      <c r="AT378" s="84"/>
      <c r="AU378" s="84"/>
      <c r="AV378" s="84"/>
      <c r="AW378" s="84"/>
      <c r="AX378" s="84"/>
      <c r="AY378" s="84"/>
      <c r="AZ378" s="84"/>
      <c r="BA378" s="84"/>
      <c r="BB378" s="84"/>
    </row>
    <row r="379" spans="1:54" s="87" customFormat="1">
      <c r="A379" s="84"/>
      <c r="B379" s="84"/>
      <c r="C379" s="84"/>
      <c r="D379" s="84"/>
      <c r="E379" s="84"/>
      <c r="F379" s="95"/>
      <c r="G379" s="95"/>
      <c r="H379" s="95"/>
      <c r="I379" s="84"/>
      <c r="J379" s="95"/>
      <c r="K379" s="95"/>
      <c r="L379" s="95"/>
      <c r="M379" s="84"/>
      <c r="N379" s="95"/>
      <c r="O379" s="95"/>
      <c r="P379" s="95"/>
      <c r="Q379" s="84"/>
      <c r="R379" s="95"/>
      <c r="S379" s="95"/>
      <c r="T379" s="95"/>
      <c r="U379" s="84"/>
      <c r="V379" s="84"/>
      <c r="W379" s="84"/>
      <c r="X379" s="84"/>
      <c r="Y379" s="84"/>
      <c r="Z379" s="84"/>
      <c r="AA379" s="84"/>
      <c r="AB379" s="84"/>
      <c r="AC379" s="84"/>
      <c r="AD379" s="84"/>
      <c r="AE379" s="84"/>
      <c r="AF379" s="84"/>
      <c r="AG379" s="84"/>
      <c r="AH379" s="84"/>
      <c r="AI379" s="84"/>
      <c r="AJ379" s="84"/>
      <c r="AK379" s="84"/>
      <c r="AL379" s="84"/>
      <c r="AM379" s="84"/>
      <c r="AN379" s="84"/>
      <c r="AO379" s="84"/>
      <c r="AP379" s="84"/>
      <c r="AQ379" s="84"/>
      <c r="AR379" s="84"/>
      <c r="AS379" s="84"/>
      <c r="AT379" s="84"/>
      <c r="AU379" s="84"/>
      <c r="AV379" s="84"/>
      <c r="AW379" s="84"/>
      <c r="AX379" s="84"/>
      <c r="AY379" s="84"/>
      <c r="AZ379" s="84"/>
      <c r="BA379" s="84"/>
      <c r="BB379" s="84"/>
    </row>
    <row r="380" spans="1:54" s="87" customFormat="1">
      <c r="A380" s="84"/>
      <c r="B380" s="84"/>
      <c r="C380" s="84"/>
      <c r="D380" s="84"/>
      <c r="E380" s="84"/>
      <c r="F380" s="95"/>
      <c r="G380" s="95"/>
      <c r="H380" s="95"/>
      <c r="I380" s="84"/>
      <c r="J380" s="95"/>
      <c r="K380" s="95"/>
      <c r="L380" s="95"/>
      <c r="M380" s="84"/>
      <c r="N380" s="95"/>
      <c r="O380" s="95"/>
      <c r="P380" s="95"/>
      <c r="Q380" s="84"/>
      <c r="R380" s="95"/>
      <c r="S380" s="95"/>
      <c r="T380" s="95"/>
      <c r="U380" s="84"/>
      <c r="V380" s="84"/>
      <c r="W380" s="84"/>
      <c r="X380" s="84"/>
      <c r="Y380" s="84"/>
      <c r="Z380" s="84"/>
      <c r="AA380" s="84"/>
      <c r="AB380" s="84"/>
      <c r="AC380" s="84"/>
      <c r="AD380" s="84"/>
      <c r="AE380" s="84"/>
      <c r="AF380" s="84"/>
      <c r="AG380" s="84"/>
      <c r="AH380" s="84"/>
      <c r="AI380" s="84"/>
      <c r="AJ380" s="84"/>
      <c r="AK380" s="84"/>
      <c r="AL380" s="84"/>
      <c r="AM380" s="84"/>
      <c r="AN380" s="84"/>
      <c r="AO380" s="84"/>
      <c r="AP380" s="84"/>
      <c r="AQ380" s="84"/>
      <c r="AR380" s="84"/>
      <c r="AS380" s="84"/>
      <c r="AT380" s="84"/>
      <c r="AU380" s="84"/>
      <c r="AV380" s="84"/>
      <c r="AW380" s="84"/>
      <c r="AX380" s="84"/>
      <c r="AY380" s="84"/>
      <c r="AZ380" s="84"/>
      <c r="BA380" s="84"/>
      <c r="BB380" s="84"/>
    </row>
    <row r="381" spans="1:54" s="87" customFormat="1">
      <c r="A381" s="84"/>
      <c r="B381" s="84"/>
      <c r="C381" s="84"/>
      <c r="D381" s="84"/>
      <c r="E381" s="84"/>
      <c r="F381" s="95"/>
      <c r="G381" s="95"/>
      <c r="H381" s="95"/>
      <c r="I381" s="84"/>
      <c r="J381" s="95"/>
      <c r="K381" s="95"/>
      <c r="L381" s="95"/>
      <c r="M381" s="84"/>
      <c r="N381" s="95"/>
      <c r="O381" s="95"/>
      <c r="P381" s="95"/>
      <c r="Q381" s="84"/>
      <c r="R381" s="95"/>
      <c r="S381" s="95"/>
      <c r="T381" s="95"/>
      <c r="U381" s="84"/>
      <c r="V381" s="84"/>
      <c r="W381" s="84"/>
      <c r="X381" s="84"/>
      <c r="Y381" s="84"/>
      <c r="Z381" s="84"/>
      <c r="AA381" s="84"/>
      <c r="AB381" s="84"/>
      <c r="AC381" s="84"/>
      <c r="AD381" s="84"/>
      <c r="AE381" s="84"/>
      <c r="AF381" s="84"/>
      <c r="AG381" s="84"/>
      <c r="AH381" s="84"/>
      <c r="AI381" s="84"/>
      <c r="AJ381" s="84"/>
      <c r="AK381" s="84"/>
      <c r="AL381" s="84"/>
      <c r="AM381" s="84"/>
      <c r="AN381" s="84"/>
      <c r="AO381" s="84"/>
      <c r="AP381" s="84"/>
      <c r="AQ381" s="84"/>
      <c r="AR381" s="84"/>
      <c r="AS381" s="84"/>
      <c r="AT381" s="84"/>
      <c r="AU381" s="84"/>
      <c r="AV381" s="84"/>
      <c r="AW381" s="84"/>
      <c r="AX381" s="84"/>
      <c r="AY381" s="84"/>
      <c r="AZ381" s="84"/>
      <c r="BA381" s="84"/>
      <c r="BB381" s="84"/>
    </row>
    <row r="382" spans="1:54" s="87" customFormat="1">
      <c r="A382" s="84"/>
      <c r="B382" s="84"/>
      <c r="C382" s="84"/>
      <c r="D382" s="84"/>
      <c r="E382" s="84"/>
      <c r="F382" s="95"/>
      <c r="G382" s="95"/>
      <c r="H382" s="95"/>
      <c r="I382" s="84"/>
      <c r="J382" s="95"/>
      <c r="K382" s="95"/>
      <c r="L382" s="95"/>
      <c r="M382" s="84"/>
      <c r="N382" s="95"/>
      <c r="O382" s="95"/>
      <c r="P382" s="95"/>
      <c r="Q382" s="84"/>
      <c r="R382" s="95"/>
      <c r="S382" s="95"/>
      <c r="T382" s="95"/>
      <c r="U382" s="84"/>
      <c r="V382" s="84"/>
      <c r="W382" s="84"/>
      <c r="X382" s="84"/>
      <c r="Y382" s="84"/>
      <c r="Z382" s="84"/>
      <c r="AA382" s="84"/>
      <c r="AB382" s="84"/>
      <c r="AC382" s="84"/>
      <c r="AD382" s="84"/>
      <c r="AE382" s="84"/>
      <c r="AF382" s="84"/>
      <c r="AG382" s="84"/>
      <c r="AH382" s="84"/>
      <c r="AI382" s="84"/>
      <c r="AJ382" s="84"/>
      <c r="AK382" s="84"/>
      <c r="AL382" s="84"/>
      <c r="AM382" s="84"/>
      <c r="AN382" s="84"/>
      <c r="AO382" s="84"/>
      <c r="AP382" s="84"/>
      <c r="AQ382" s="84"/>
      <c r="AR382" s="84"/>
      <c r="AS382" s="84"/>
      <c r="AT382" s="84"/>
      <c r="AU382" s="84"/>
      <c r="AV382" s="84"/>
      <c r="AW382" s="84"/>
      <c r="AX382" s="84"/>
      <c r="AY382" s="84"/>
      <c r="AZ382" s="84"/>
      <c r="BA382" s="84"/>
      <c r="BB382" s="84"/>
    </row>
    <row r="383" spans="1:54" s="87" customFormat="1">
      <c r="A383" s="84"/>
      <c r="B383" s="84"/>
      <c r="C383" s="84"/>
      <c r="D383" s="84"/>
      <c r="E383" s="84"/>
      <c r="F383" s="95"/>
      <c r="G383" s="95"/>
      <c r="H383" s="95"/>
      <c r="I383" s="84"/>
      <c r="J383" s="95"/>
      <c r="K383" s="95"/>
      <c r="L383" s="95"/>
      <c r="M383" s="84"/>
      <c r="N383" s="95"/>
      <c r="O383" s="95"/>
      <c r="P383" s="95"/>
      <c r="Q383" s="84"/>
      <c r="R383" s="95"/>
      <c r="S383" s="95"/>
      <c r="T383" s="95"/>
      <c r="U383" s="84"/>
      <c r="V383" s="84"/>
      <c r="W383" s="84"/>
      <c r="X383" s="84"/>
      <c r="Y383" s="84"/>
      <c r="Z383" s="84"/>
      <c r="AA383" s="84"/>
      <c r="AB383" s="84"/>
      <c r="AC383" s="84"/>
      <c r="AD383" s="84"/>
      <c r="AE383" s="84"/>
      <c r="AF383" s="84"/>
      <c r="AG383" s="84"/>
      <c r="AH383" s="84"/>
      <c r="AI383" s="84"/>
      <c r="AJ383" s="84"/>
      <c r="AK383" s="84"/>
      <c r="AL383" s="84"/>
      <c r="AM383" s="84"/>
      <c r="AN383" s="84"/>
      <c r="AO383" s="84"/>
      <c r="AP383" s="84"/>
      <c r="AQ383" s="84"/>
      <c r="AR383" s="84"/>
      <c r="AS383" s="84"/>
      <c r="AT383" s="84"/>
      <c r="AU383" s="84"/>
      <c r="AV383" s="84"/>
      <c r="AW383" s="84"/>
      <c r="AX383" s="84"/>
      <c r="AY383" s="84"/>
      <c r="AZ383" s="84"/>
      <c r="BA383" s="84"/>
      <c r="BB383" s="84"/>
    </row>
    <row r="384" spans="1:54" s="87" customFormat="1">
      <c r="A384" s="84"/>
      <c r="B384" s="84"/>
      <c r="C384" s="84"/>
      <c r="D384" s="84"/>
      <c r="E384" s="84"/>
      <c r="F384" s="95"/>
      <c r="G384" s="95"/>
      <c r="H384" s="95"/>
      <c r="I384" s="84"/>
      <c r="J384" s="95"/>
      <c r="K384" s="95"/>
      <c r="L384" s="95"/>
      <c r="M384" s="84"/>
      <c r="N384" s="95"/>
      <c r="O384" s="95"/>
      <c r="P384" s="95"/>
      <c r="Q384" s="84"/>
      <c r="R384" s="95"/>
      <c r="S384" s="95"/>
      <c r="T384" s="95"/>
      <c r="U384" s="84"/>
      <c r="V384" s="84"/>
      <c r="W384" s="84"/>
      <c r="X384" s="84"/>
      <c r="Y384" s="84"/>
      <c r="Z384" s="84"/>
      <c r="AA384" s="84"/>
      <c r="AB384" s="84"/>
      <c r="AC384" s="84"/>
      <c r="AD384" s="84"/>
      <c r="AE384" s="84"/>
      <c r="AF384" s="84"/>
      <c r="AG384" s="84"/>
      <c r="AH384" s="84"/>
      <c r="AI384" s="84"/>
      <c r="AJ384" s="84"/>
      <c r="AK384" s="84"/>
      <c r="AL384" s="84"/>
      <c r="AM384" s="84"/>
      <c r="AN384" s="84"/>
      <c r="AO384" s="84"/>
      <c r="AP384" s="84"/>
      <c r="AQ384" s="84"/>
      <c r="AR384" s="84"/>
      <c r="AS384" s="84"/>
      <c r="AT384" s="84"/>
      <c r="AU384" s="84"/>
      <c r="AV384" s="84"/>
      <c r="AW384" s="84"/>
      <c r="AX384" s="84"/>
      <c r="AY384" s="84"/>
      <c r="AZ384" s="84"/>
      <c r="BA384" s="84"/>
      <c r="BB384" s="84"/>
    </row>
    <row r="385" spans="1:54" s="87" customFormat="1">
      <c r="A385" s="84"/>
      <c r="B385" s="84"/>
      <c r="C385" s="84"/>
      <c r="D385" s="84"/>
      <c r="E385" s="84"/>
      <c r="F385" s="95"/>
      <c r="G385" s="95"/>
      <c r="H385" s="95"/>
      <c r="I385" s="84"/>
      <c r="J385" s="95"/>
      <c r="K385" s="95"/>
      <c r="L385" s="95"/>
      <c r="M385" s="84"/>
      <c r="N385" s="95"/>
      <c r="O385" s="95"/>
      <c r="P385" s="95"/>
      <c r="Q385" s="84"/>
      <c r="R385" s="95"/>
      <c r="S385" s="95"/>
      <c r="T385" s="95"/>
      <c r="U385" s="84"/>
      <c r="V385" s="84"/>
      <c r="W385" s="84"/>
      <c r="X385" s="84"/>
      <c r="Y385" s="84"/>
      <c r="Z385" s="84"/>
      <c r="AA385" s="84"/>
      <c r="AB385" s="84"/>
      <c r="AC385" s="84"/>
      <c r="AD385" s="84"/>
      <c r="AE385" s="84"/>
      <c r="AF385" s="84"/>
      <c r="AG385" s="84"/>
      <c r="AH385" s="84"/>
      <c r="AI385" s="84"/>
      <c r="AJ385" s="84"/>
      <c r="AK385" s="84"/>
      <c r="AL385" s="84"/>
      <c r="AM385" s="84"/>
      <c r="AN385" s="84"/>
      <c r="AO385" s="84"/>
      <c r="AP385" s="84"/>
      <c r="AQ385" s="84"/>
      <c r="AR385" s="84"/>
      <c r="AS385" s="84"/>
      <c r="AT385" s="84"/>
      <c r="AU385" s="84"/>
      <c r="AV385" s="84"/>
      <c r="AW385" s="84"/>
      <c r="AX385" s="84"/>
      <c r="AY385" s="84"/>
      <c r="AZ385" s="84"/>
      <c r="BA385" s="84"/>
      <c r="BB385" s="84"/>
    </row>
    <row r="386" spans="1:54" s="87" customFormat="1">
      <c r="A386" s="84"/>
      <c r="B386" s="84"/>
      <c r="C386" s="84"/>
      <c r="D386" s="84"/>
      <c r="E386" s="84"/>
      <c r="F386" s="95"/>
      <c r="G386" s="95"/>
      <c r="H386" s="95"/>
      <c r="I386" s="84"/>
      <c r="J386" s="95"/>
      <c r="K386" s="95"/>
      <c r="L386" s="95"/>
      <c r="M386" s="84"/>
      <c r="N386" s="95"/>
      <c r="O386" s="95"/>
      <c r="P386" s="95"/>
      <c r="Q386" s="84"/>
      <c r="R386" s="95"/>
      <c r="S386" s="95"/>
      <c r="T386" s="95"/>
      <c r="U386" s="84"/>
      <c r="V386" s="84"/>
      <c r="W386" s="84"/>
      <c r="X386" s="84"/>
      <c r="Y386" s="84"/>
      <c r="Z386" s="84"/>
      <c r="AA386" s="84"/>
      <c r="AB386" s="84"/>
      <c r="AC386" s="84"/>
      <c r="AD386" s="84"/>
      <c r="AE386" s="84"/>
      <c r="AF386" s="84"/>
      <c r="AG386" s="84"/>
      <c r="AH386" s="84"/>
      <c r="AI386" s="84"/>
      <c r="AJ386" s="84"/>
      <c r="AK386" s="84"/>
      <c r="AL386" s="84"/>
      <c r="AM386" s="84"/>
      <c r="AN386" s="84"/>
      <c r="AO386" s="84"/>
      <c r="AP386" s="84"/>
      <c r="AQ386" s="84"/>
      <c r="AR386" s="84"/>
      <c r="AS386" s="84"/>
      <c r="AT386" s="84"/>
      <c r="AU386" s="84"/>
      <c r="AV386" s="84"/>
      <c r="AW386" s="84"/>
      <c r="AX386" s="84"/>
      <c r="AY386" s="84"/>
      <c r="AZ386" s="84"/>
      <c r="BA386" s="84"/>
      <c r="BB386" s="84"/>
    </row>
    <row r="387" spans="1:54" s="87" customFormat="1">
      <c r="A387" s="84"/>
      <c r="B387" s="84"/>
      <c r="C387" s="84"/>
      <c r="D387" s="84"/>
      <c r="E387" s="84"/>
      <c r="F387" s="95"/>
      <c r="G387" s="95"/>
      <c r="H387" s="95"/>
      <c r="I387" s="84"/>
      <c r="J387" s="95"/>
      <c r="K387" s="95"/>
      <c r="L387" s="95"/>
      <c r="M387" s="84"/>
      <c r="N387" s="95"/>
      <c r="O387" s="95"/>
      <c r="P387" s="95"/>
      <c r="Q387" s="84"/>
      <c r="R387" s="95"/>
      <c r="S387" s="95"/>
      <c r="T387" s="95"/>
      <c r="U387" s="84"/>
      <c r="V387" s="84"/>
      <c r="W387" s="84"/>
      <c r="X387" s="84"/>
      <c r="Y387" s="84"/>
      <c r="Z387" s="84"/>
      <c r="AA387" s="84"/>
      <c r="AB387" s="84"/>
      <c r="AC387" s="84"/>
      <c r="AD387" s="84"/>
      <c r="AE387" s="84"/>
      <c r="AF387" s="84"/>
      <c r="AG387" s="84"/>
      <c r="AH387" s="84"/>
      <c r="AI387" s="84"/>
      <c r="AJ387" s="84"/>
      <c r="AK387" s="84"/>
      <c r="AL387" s="84"/>
      <c r="AM387" s="84"/>
      <c r="AN387" s="84"/>
      <c r="AO387" s="84"/>
      <c r="AP387" s="84"/>
      <c r="AQ387" s="84"/>
      <c r="AR387" s="84"/>
      <c r="AS387" s="84"/>
      <c r="AT387" s="84"/>
      <c r="AU387" s="84"/>
      <c r="AV387" s="84"/>
      <c r="AW387" s="84"/>
      <c r="AX387" s="84"/>
      <c r="AY387" s="84"/>
      <c r="AZ387" s="84"/>
      <c r="BA387" s="84"/>
      <c r="BB387" s="84"/>
    </row>
    <row r="388" spans="1:54" s="87" customFormat="1">
      <c r="A388" s="84"/>
      <c r="B388" s="84"/>
      <c r="C388" s="84"/>
      <c r="D388" s="84"/>
      <c r="E388" s="84"/>
      <c r="F388" s="95"/>
      <c r="G388" s="95"/>
      <c r="H388" s="95"/>
      <c r="I388" s="84"/>
      <c r="J388" s="95"/>
      <c r="K388" s="95"/>
      <c r="L388" s="95"/>
      <c r="M388" s="84"/>
      <c r="N388" s="95"/>
      <c r="O388" s="95"/>
      <c r="P388" s="95"/>
      <c r="Q388" s="84"/>
      <c r="R388" s="95"/>
      <c r="S388" s="95"/>
      <c r="T388" s="95"/>
      <c r="U388" s="84"/>
      <c r="V388" s="84"/>
      <c r="W388" s="84"/>
      <c r="X388" s="84"/>
      <c r="Y388" s="84"/>
      <c r="Z388" s="84"/>
      <c r="AA388" s="84"/>
      <c r="AB388" s="84"/>
      <c r="AC388" s="84"/>
      <c r="AD388" s="84"/>
      <c r="AE388" s="84"/>
      <c r="AF388" s="84"/>
      <c r="AG388" s="84"/>
      <c r="AH388" s="84"/>
      <c r="AI388" s="84"/>
      <c r="AJ388" s="84"/>
      <c r="AK388" s="84"/>
      <c r="AL388" s="84"/>
      <c r="AM388" s="84"/>
      <c r="AN388" s="84"/>
      <c r="AO388" s="84"/>
      <c r="AP388" s="84"/>
      <c r="AQ388" s="84"/>
      <c r="AR388" s="84"/>
      <c r="AS388" s="84"/>
      <c r="AT388" s="84"/>
      <c r="AU388" s="84"/>
      <c r="AV388" s="84"/>
      <c r="AW388" s="84"/>
      <c r="AX388" s="84"/>
      <c r="AY388" s="84"/>
      <c r="AZ388" s="84"/>
      <c r="BA388" s="84"/>
      <c r="BB388" s="84"/>
    </row>
    <row r="389" spans="1:54" s="87" customFormat="1">
      <c r="A389" s="84"/>
      <c r="B389" s="84"/>
      <c r="C389" s="84"/>
      <c r="D389" s="84"/>
      <c r="E389" s="84"/>
      <c r="F389" s="95"/>
      <c r="G389" s="95"/>
      <c r="H389" s="95"/>
      <c r="I389" s="84"/>
      <c r="J389" s="95"/>
      <c r="K389" s="95"/>
      <c r="L389" s="95"/>
      <c r="M389" s="84"/>
      <c r="N389" s="95"/>
      <c r="O389" s="95"/>
      <c r="P389" s="95"/>
      <c r="Q389" s="84"/>
      <c r="R389" s="95"/>
      <c r="S389" s="95"/>
      <c r="T389" s="95"/>
      <c r="U389" s="84"/>
      <c r="V389" s="84"/>
      <c r="W389" s="84"/>
      <c r="X389" s="84"/>
      <c r="Y389" s="84"/>
      <c r="Z389" s="84"/>
      <c r="AA389" s="84"/>
      <c r="AB389" s="84"/>
      <c r="AC389" s="84"/>
      <c r="AD389" s="84"/>
      <c r="AE389" s="84"/>
      <c r="AF389" s="84"/>
      <c r="AG389" s="84"/>
      <c r="AH389" s="84"/>
      <c r="AI389" s="84"/>
      <c r="AJ389" s="84"/>
      <c r="AK389" s="84"/>
      <c r="AL389" s="84"/>
      <c r="AM389" s="84"/>
      <c r="AN389" s="84"/>
      <c r="AO389" s="84"/>
      <c r="AP389" s="84"/>
      <c r="AQ389" s="84"/>
      <c r="AR389" s="84"/>
      <c r="AS389" s="84"/>
      <c r="AT389" s="84"/>
      <c r="AU389" s="84"/>
      <c r="AV389" s="84"/>
      <c r="AW389" s="84"/>
      <c r="AX389" s="84"/>
      <c r="AY389" s="84"/>
      <c r="AZ389" s="84"/>
      <c r="BA389" s="84"/>
      <c r="BB389" s="84"/>
    </row>
    <row r="390" spans="1:54" s="87" customFormat="1">
      <c r="A390" s="84"/>
      <c r="B390" s="84"/>
      <c r="C390" s="84"/>
      <c r="D390" s="84"/>
      <c r="E390" s="84"/>
      <c r="F390" s="95"/>
      <c r="G390" s="95"/>
      <c r="H390" s="95"/>
      <c r="I390" s="84"/>
      <c r="J390" s="95"/>
      <c r="K390" s="95"/>
      <c r="L390" s="95"/>
      <c r="M390" s="84"/>
      <c r="N390" s="95"/>
      <c r="O390" s="95"/>
      <c r="P390" s="95"/>
      <c r="Q390" s="84"/>
      <c r="R390" s="95"/>
      <c r="S390" s="95"/>
      <c r="T390" s="95"/>
      <c r="U390" s="84"/>
      <c r="V390" s="84"/>
      <c r="W390" s="84"/>
      <c r="X390" s="84"/>
      <c r="Y390" s="84"/>
      <c r="Z390" s="84"/>
      <c r="AA390" s="84"/>
      <c r="AB390" s="84"/>
      <c r="AC390" s="84"/>
      <c r="AD390" s="84"/>
      <c r="AE390" s="84"/>
      <c r="AF390" s="84"/>
      <c r="AG390" s="84"/>
      <c r="AH390" s="84"/>
      <c r="AI390" s="84"/>
      <c r="AJ390" s="84"/>
      <c r="AK390" s="84"/>
      <c r="AL390" s="84"/>
      <c r="AM390" s="84"/>
      <c r="AN390" s="84"/>
      <c r="AO390" s="84"/>
      <c r="AP390" s="84"/>
      <c r="AQ390" s="84"/>
      <c r="AR390" s="84"/>
      <c r="AS390" s="84"/>
      <c r="AT390" s="84"/>
      <c r="AU390" s="84"/>
      <c r="AV390" s="84"/>
      <c r="AW390" s="84"/>
      <c r="AX390" s="84"/>
      <c r="AY390" s="84"/>
      <c r="AZ390" s="84"/>
      <c r="BA390" s="84"/>
      <c r="BB390" s="84"/>
    </row>
    <row r="391" spans="1:54" s="87" customFormat="1">
      <c r="A391" s="84"/>
      <c r="B391" s="84"/>
      <c r="C391" s="84"/>
      <c r="D391" s="84"/>
      <c r="E391" s="84"/>
      <c r="F391" s="95"/>
      <c r="G391" s="95"/>
      <c r="H391" s="95"/>
      <c r="I391" s="84"/>
      <c r="J391" s="95"/>
      <c r="K391" s="95"/>
      <c r="L391" s="95"/>
      <c r="M391" s="84"/>
      <c r="N391" s="95"/>
      <c r="O391" s="95"/>
      <c r="P391" s="95"/>
      <c r="Q391" s="84"/>
      <c r="R391" s="95"/>
      <c r="S391" s="95"/>
      <c r="T391" s="95"/>
      <c r="U391" s="84"/>
      <c r="V391" s="84"/>
      <c r="W391" s="84"/>
      <c r="X391" s="84"/>
      <c r="Y391" s="84"/>
      <c r="Z391" s="84"/>
      <c r="AA391" s="84"/>
      <c r="AB391" s="84"/>
      <c r="AC391" s="84"/>
      <c r="AD391" s="84"/>
      <c r="AE391" s="84"/>
      <c r="AF391" s="84"/>
      <c r="AG391" s="84"/>
      <c r="AH391" s="84"/>
      <c r="AI391" s="84"/>
      <c r="AJ391" s="84"/>
      <c r="AK391" s="84"/>
      <c r="AL391" s="84"/>
      <c r="AM391" s="84"/>
      <c r="AN391" s="84"/>
      <c r="AO391" s="84"/>
      <c r="AP391" s="84"/>
      <c r="AQ391" s="84"/>
      <c r="AR391" s="84"/>
      <c r="AS391" s="84"/>
      <c r="AT391" s="84"/>
      <c r="AU391" s="84"/>
      <c r="AV391" s="84"/>
      <c r="AW391" s="84"/>
      <c r="AX391" s="84"/>
      <c r="AY391" s="84"/>
      <c r="AZ391" s="84"/>
      <c r="BA391" s="84"/>
      <c r="BB391" s="84"/>
    </row>
    <row r="392" spans="1:54" s="87" customFormat="1">
      <c r="A392" s="84"/>
      <c r="B392" s="84"/>
      <c r="C392" s="84"/>
      <c r="D392" s="84"/>
      <c r="E392" s="84"/>
      <c r="F392" s="95"/>
      <c r="G392" s="95"/>
      <c r="H392" s="95"/>
      <c r="I392" s="84"/>
      <c r="J392" s="95"/>
      <c r="K392" s="95"/>
      <c r="L392" s="95"/>
      <c r="M392" s="84"/>
      <c r="N392" s="95"/>
      <c r="O392" s="95"/>
      <c r="P392" s="95"/>
      <c r="Q392" s="84"/>
      <c r="R392" s="95"/>
      <c r="S392" s="95"/>
      <c r="T392" s="95"/>
      <c r="U392" s="84"/>
      <c r="V392" s="84"/>
      <c r="W392" s="84"/>
      <c r="X392" s="84"/>
      <c r="Y392" s="84"/>
      <c r="Z392" s="84"/>
      <c r="AA392" s="84"/>
      <c r="AB392" s="84"/>
      <c r="AC392" s="84"/>
      <c r="AD392" s="84"/>
      <c r="AE392" s="84"/>
      <c r="AF392" s="84"/>
      <c r="AG392" s="84"/>
      <c r="AH392" s="84"/>
      <c r="AI392" s="84"/>
      <c r="AJ392" s="84"/>
      <c r="AK392" s="84"/>
      <c r="AL392" s="84"/>
      <c r="AM392" s="84"/>
      <c r="AN392" s="84"/>
      <c r="AO392" s="84"/>
      <c r="AP392" s="84"/>
      <c r="AQ392" s="84"/>
      <c r="AR392" s="84"/>
      <c r="AS392" s="84"/>
      <c r="AT392" s="84"/>
      <c r="AU392" s="84"/>
      <c r="AV392" s="84"/>
      <c r="AW392" s="84"/>
      <c r="AX392" s="84"/>
      <c r="AY392" s="84"/>
      <c r="AZ392" s="84"/>
      <c r="BA392" s="84"/>
      <c r="BB392" s="84"/>
    </row>
    <row r="393" spans="1:54">
      <c r="B393" s="6"/>
      <c r="C393" s="6"/>
      <c r="D393" s="6"/>
      <c r="E393" s="6"/>
      <c r="F393" s="7"/>
      <c r="G393" s="7"/>
      <c r="H393" s="7"/>
      <c r="I393" s="6"/>
      <c r="J393" s="7"/>
      <c r="K393" s="7"/>
      <c r="L393" s="7"/>
      <c r="M393" s="6"/>
      <c r="N393" s="7"/>
      <c r="O393" s="7"/>
      <c r="P393" s="7"/>
      <c r="Q393" s="6"/>
      <c r="R393" s="7"/>
      <c r="S393" s="7"/>
      <c r="T393" s="7"/>
      <c r="U393" s="6"/>
    </row>
    <row r="394" spans="1:54">
      <c r="B394" s="6"/>
      <c r="C394" s="6"/>
      <c r="D394" s="6"/>
      <c r="E394" s="6"/>
      <c r="F394" s="7"/>
      <c r="G394" s="7"/>
      <c r="H394" s="7"/>
      <c r="I394" s="6"/>
      <c r="J394" s="7"/>
      <c r="K394" s="7"/>
      <c r="L394" s="7"/>
      <c r="M394" s="6"/>
      <c r="N394" s="7"/>
      <c r="O394" s="7"/>
      <c r="P394" s="7"/>
      <c r="Q394" s="6"/>
      <c r="R394" s="7"/>
      <c r="S394" s="7"/>
      <c r="T394" s="7"/>
      <c r="U394" s="6"/>
    </row>
    <row r="395" spans="1:54">
      <c r="B395" s="6"/>
      <c r="C395" s="6"/>
      <c r="D395" s="6"/>
      <c r="E395" s="6"/>
      <c r="F395" s="7"/>
      <c r="G395" s="7"/>
      <c r="H395" s="7"/>
      <c r="I395" s="6"/>
      <c r="J395" s="7"/>
      <c r="K395" s="7"/>
      <c r="L395" s="7"/>
      <c r="M395" s="6"/>
      <c r="N395" s="7"/>
      <c r="O395" s="7"/>
      <c r="P395" s="7"/>
      <c r="Q395" s="6"/>
      <c r="R395" s="7"/>
      <c r="S395" s="7"/>
      <c r="T395" s="7"/>
      <c r="U395" s="6"/>
    </row>
    <row r="396" spans="1:54">
      <c r="B396" s="6"/>
      <c r="C396" s="6"/>
      <c r="D396" s="6"/>
      <c r="E396" s="6"/>
      <c r="F396" s="7"/>
      <c r="G396" s="7"/>
      <c r="H396" s="7"/>
      <c r="I396" s="6"/>
      <c r="J396" s="7"/>
      <c r="K396" s="7"/>
      <c r="L396" s="7"/>
      <c r="M396" s="6"/>
      <c r="N396" s="7"/>
      <c r="O396" s="7"/>
      <c r="P396" s="7"/>
      <c r="Q396" s="6"/>
      <c r="R396" s="7"/>
      <c r="S396" s="7"/>
      <c r="T396" s="7"/>
      <c r="U396" s="6"/>
    </row>
    <row r="397" spans="1:54">
      <c r="B397" s="6"/>
      <c r="C397" s="6"/>
      <c r="D397" s="6"/>
      <c r="E397" s="6"/>
      <c r="F397" s="7"/>
      <c r="G397" s="7"/>
      <c r="H397" s="7"/>
      <c r="I397" s="6"/>
      <c r="J397" s="7"/>
      <c r="K397" s="7"/>
      <c r="L397" s="7"/>
      <c r="M397" s="6"/>
      <c r="N397" s="7"/>
      <c r="O397" s="7"/>
      <c r="P397" s="7"/>
      <c r="Q397" s="6"/>
      <c r="R397" s="7"/>
      <c r="S397" s="7"/>
      <c r="T397" s="7"/>
      <c r="U397" s="6"/>
    </row>
    <row r="398" spans="1:54">
      <c r="B398" s="6"/>
      <c r="C398" s="6"/>
      <c r="D398" s="6"/>
      <c r="E398" s="6"/>
      <c r="F398" s="7"/>
      <c r="G398" s="7"/>
      <c r="H398" s="7"/>
      <c r="I398" s="6"/>
      <c r="J398" s="7"/>
      <c r="K398" s="7"/>
      <c r="L398" s="7"/>
      <c r="M398" s="6"/>
      <c r="N398" s="7"/>
      <c r="O398" s="7"/>
      <c r="P398" s="7"/>
      <c r="Q398" s="6"/>
      <c r="R398" s="7"/>
      <c r="S398" s="7"/>
      <c r="T398" s="7"/>
      <c r="U398" s="6"/>
    </row>
    <row r="399" spans="1:54">
      <c r="B399" s="6"/>
      <c r="C399" s="6"/>
      <c r="D399" s="6"/>
      <c r="E399" s="6"/>
      <c r="F399" s="7"/>
      <c r="G399" s="7"/>
      <c r="H399" s="7"/>
      <c r="I399" s="6"/>
      <c r="J399" s="7"/>
      <c r="K399" s="7"/>
      <c r="L399" s="7"/>
      <c r="M399" s="6"/>
      <c r="N399" s="7"/>
      <c r="O399" s="7"/>
      <c r="P399" s="7"/>
      <c r="Q399" s="6"/>
      <c r="R399" s="7"/>
      <c r="S399" s="7"/>
      <c r="T399" s="7"/>
      <c r="U399" s="6"/>
    </row>
    <row r="400" spans="1:54">
      <c r="B400" s="6"/>
      <c r="C400" s="6"/>
      <c r="D400" s="6"/>
      <c r="E400" s="6"/>
      <c r="F400" s="7"/>
      <c r="G400" s="7"/>
      <c r="H400" s="7"/>
      <c r="I400" s="6"/>
      <c r="J400" s="7"/>
      <c r="K400" s="7"/>
      <c r="L400" s="7"/>
      <c r="M400" s="6"/>
      <c r="N400" s="7"/>
      <c r="O400" s="7"/>
      <c r="P400" s="7"/>
      <c r="Q400" s="6"/>
      <c r="R400" s="7"/>
      <c r="S400" s="7"/>
      <c r="T400" s="7"/>
      <c r="U400" s="6"/>
    </row>
    <row r="401" spans="2:21">
      <c r="B401" s="6"/>
      <c r="C401" s="6"/>
      <c r="D401" s="6"/>
      <c r="E401" s="6"/>
      <c r="F401" s="7"/>
      <c r="G401" s="7"/>
      <c r="H401" s="7"/>
      <c r="I401" s="6"/>
      <c r="J401" s="7"/>
      <c r="K401" s="7"/>
      <c r="L401" s="7"/>
      <c r="M401" s="6"/>
      <c r="N401" s="7"/>
      <c r="O401" s="7"/>
      <c r="P401" s="7"/>
      <c r="Q401" s="6"/>
      <c r="R401" s="7"/>
      <c r="S401" s="7"/>
      <c r="T401" s="7"/>
      <c r="U401" s="6"/>
    </row>
    <row r="402" spans="2:21">
      <c r="B402" s="6"/>
      <c r="C402" s="6"/>
      <c r="D402" s="6"/>
      <c r="E402" s="6"/>
      <c r="F402" s="7"/>
      <c r="G402" s="7"/>
      <c r="H402" s="7"/>
      <c r="I402" s="6"/>
      <c r="J402" s="7"/>
      <c r="K402" s="7"/>
      <c r="L402" s="7"/>
      <c r="M402" s="6"/>
      <c r="N402" s="7"/>
      <c r="O402" s="7"/>
      <c r="P402" s="7"/>
      <c r="Q402" s="6"/>
      <c r="R402" s="7"/>
      <c r="S402" s="7"/>
      <c r="T402" s="7"/>
      <c r="U402" s="6"/>
    </row>
    <row r="403" spans="2:21">
      <c r="B403" s="6"/>
      <c r="C403" s="6"/>
      <c r="D403" s="6"/>
      <c r="E403" s="6"/>
      <c r="F403" s="7"/>
      <c r="G403" s="7"/>
      <c r="H403" s="7"/>
      <c r="I403" s="6"/>
      <c r="J403" s="7"/>
      <c r="K403" s="7"/>
      <c r="L403" s="7"/>
      <c r="M403" s="6"/>
      <c r="N403" s="7"/>
      <c r="O403" s="7"/>
      <c r="P403" s="7"/>
      <c r="Q403" s="6"/>
      <c r="R403" s="7"/>
      <c r="S403" s="7"/>
      <c r="T403" s="7"/>
      <c r="U403" s="6"/>
    </row>
    <row r="404" spans="2:21">
      <c r="B404" s="6"/>
      <c r="C404" s="6"/>
      <c r="D404" s="6"/>
      <c r="E404" s="6"/>
      <c r="F404" s="7"/>
      <c r="G404" s="7"/>
      <c r="H404" s="7"/>
      <c r="I404" s="6"/>
      <c r="J404" s="7"/>
      <c r="K404" s="7"/>
      <c r="L404" s="7"/>
      <c r="M404" s="6"/>
      <c r="N404" s="7"/>
      <c r="O404" s="7"/>
      <c r="P404" s="7"/>
      <c r="Q404" s="6"/>
      <c r="R404" s="7"/>
      <c r="S404" s="7"/>
      <c r="T404" s="7"/>
      <c r="U404" s="6"/>
    </row>
    <row r="405" spans="2:21">
      <c r="B405" s="6"/>
      <c r="C405" s="6"/>
      <c r="D405" s="6"/>
      <c r="E405" s="6"/>
      <c r="F405" s="7"/>
      <c r="G405" s="7"/>
      <c r="H405" s="7"/>
      <c r="I405" s="6"/>
      <c r="J405" s="7"/>
      <c r="K405" s="7"/>
      <c r="L405" s="7"/>
      <c r="M405" s="6"/>
      <c r="N405" s="7"/>
      <c r="O405" s="7"/>
      <c r="P405" s="7"/>
      <c r="Q405" s="6"/>
      <c r="R405" s="7"/>
      <c r="S405" s="7"/>
      <c r="T405" s="7"/>
      <c r="U405" s="6"/>
    </row>
    <row r="406" spans="2:21">
      <c r="B406" s="6"/>
      <c r="C406" s="6"/>
      <c r="D406" s="6"/>
      <c r="E406" s="6"/>
      <c r="F406" s="7"/>
      <c r="G406" s="7"/>
      <c r="H406" s="7"/>
      <c r="I406" s="6"/>
      <c r="J406" s="7"/>
      <c r="K406" s="7"/>
      <c r="L406" s="7"/>
      <c r="M406" s="6"/>
      <c r="N406" s="7"/>
      <c r="O406" s="7"/>
      <c r="P406" s="7"/>
      <c r="Q406" s="6"/>
      <c r="R406" s="7"/>
      <c r="S406" s="7"/>
      <c r="T406" s="7"/>
      <c r="U406" s="6"/>
    </row>
    <row r="407" spans="2:21">
      <c r="B407" s="6"/>
      <c r="C407" s="6"/>
      <c r="D407" s="6"/>
      <c r="E407" s="6"/>
      <c r="F407" s="7"/>
      <c r="G407" s="7"/>
      <c r="H407" s="7"/>
      <c r="I407" s="6"/>
      <c r="J407" s="7"/>
      <c r="K407" s="7"/>
      <c r="L407" s="7"/>
      <c r="M407" s="6"/>
      <c r="N407" s="7"/>
      <c r="O407" s="7"/>
      <c r="P407" s="7"/>
      <c r="Q407" s="6"/>
      <c r="R407" s="7"/>
      <c r="S407" s="7"/>
      <c r="T407" s="7"/>
      <c r="U407" s="6"/>
    </row>
    <row r="408" spans="2:21">
      <c r="B408" s="6"/>
      <c r="C408" s="6"/>
      <c r="D408" s="6"/>
      <c r="E408" s="6"/>
      <c r="F408" s="7"/>
      <c r="G408" s="7"/>
      <c r="H408" s="7"/>
      <c r="I408" s="6"/>
      <c r="J408" s="7"/>
      <c r="K408" s="7"/>
      <c r="L408" s="7"/>
      <c r="M408" s="6"/>
      <c r="N408" s="7"/>
      <c r="O408" s="7"/>
      <c r="P408" s="7"/>
      <c r="Q408" s="6"/>
      <c r="R408" s="7"/>
      <c r="S408" s="7"/>
      <c r="T408" s="7"/>
      <c r="U408" s="6"/>
    </row>
    <row r="409" spans="2:21">
      <c r="B409" s="6"/>
      <c r="C409" s="6"/>
      <c r="D409" s="6"/>
      <c r="E409" s="6"/>
      <c r="F409" s="7"/>
      <c r="G409" s="7"/>
      <c r="H409" s="7"/>
      <c r="I409" s="6"/>
      <c r="J409" s="7"/>
      <c r="K409" s="7"/>
      <c r="L409" s="7"/>
      <c r="M409" s="6"/>
      <c r="N409" s="7"/>
      <c r="O409" s="7"/>
      <c r="P409" s="7"/>
      <c r="Q409" s="6"/>
      <c r="R409" s="7"/>
      <c r="S409" s="7"/>
      <c r="T409" s="7"/>
      <c r="U409" s="6"/>
    </row>
    <row r="410" spans="2:21">
      <c r="B410" s="6"/>
      <c r="C410" s="6"/>
      <c r="D410" s="6"/>
      <c r="E410" s="6"/>
      <c r="F410" s="7"/>
      <c r="G410" s="7"/>
      <c r="H410" s="7"/>
      <c r="I410" s="6"/>
      <c r="J410" s="7"/>
      <c r="K410" s="7"/>
      <c r="L410" s="7"/>
      <c r="M410" s="6"/>
      <c r="N410" s="7"/>
      <c r="O410" s="7"/>
      <c r="P410" s="7"/>
      <c r="Q410" s="6"/>
      <c r="R410" s="7"/>
      <c r="S410" s="7"/>
      <c r="T410" s="7"/>
      <c r="U410" s="6"/>
    </row>
    <row r="411" spans="2:21">
      <c r="B411" s="6"/>
      <c r="C411" s="6"/>
      <c r="D411" s="6"/>
      <c r="E411" s="6"/>
      <c r="F411" s="7"/>
      <c r="G411" s="7"/>
      <c r="H411" s="7"/>
      <c r="I411" s="6"/>
      <c r="J411" s="7"/>
      <c r="K411" s="7"/>
      <c r="L411" s="7"/>
      <c r="M411" s="6"/>
      <c r="N411" s="7"/>
      <c r="O411" s="7"/>
      <c r="P411" s="7"/>
      <c r="Q411" s="6"/>
      <c r="R411" s="7"/>
      <c r="S411" s="7"/>
      <c r="T411" s="7"/>
      <c r="U411" s="6"/>
    </row>
    <row r="412" spans="2:21">
      <c r="B412" s="6"/>
      <c r="C412" s="6"/>
      <c r="D412" s="6"/>
      <c r="E412" s="6"/>
      <c r="F412" s="7"/>
      <c r="G412" s="7"/>
      <c r="H412" s="7"/>
      <c r="I412" s="6"/>
      <c r="J412" s="7"/>
      <c r="K412" s="7"/>
      <c r="L412" s="7"/>
      <c r="M412" s="6"/>
      <c r="N412" s="7"/>
      <c r="O412" s="7"/>
      <c r="P412" s="7"/>
      <c r="Q412" s="6"/>
      <c r="R412" s="7"/>
      <c r="S412" s="7"/>
      <c r="T412" s="7"/>
      <c r="U412" s="6"/>
    </row>
    <row r="413" spans="2:21">
      <c r="B413" s="6"/>
      <c r="C413" s="6"/>
      <c r="D413" s="6"/>
      <c r="E413" s="6"/>
      <c r="F413" s="7"/>
      <c r="G413" s="7"/>
      <c r="H413" s="7"/>
      <c r="I413" s="6"/>
      <c r="J413" s="7"/>
      <c r="K413" s="7"/>
      <c r="L413" s="7"/>
      <c r="M413" s="6"/>
      <c r="N413" s="7"/>
      <c r="O413" s="7"/>
      <c r="P413" s="7"/>
      <c r="Q413" s="6"/>
      <c r="R413" s="7"/>
      <c r="S413" s="7"/>
      <c r="T413" s="7"/>
      <c r="U413" s="6"/>
    </row>
    <row r="414" spans="2:21">
      <c r="B414" s="6"/>
      <c r="C414" s="6"/>
      <c r="D414" s="6"/>
      <c r="E414" s="6"/>
      <c r="F414" s="7"/>
      <c r="G414" s="7"/>
      <c r="H414" s="7"/>
      <c r="I414" s="6"/>
      <c r="J414" s="7"/>
      <c r="K414" s="7"/>
      <c r="L414" s="7"/>
      <c r="M414" s="6"/>
      <c r="N414" s="7"/>
      <c r="O414" s="7"/>
      <c r="P414" s="7"/>
      <c r="Q414" s="6"/>
      <c r="R414" s="7"/>
      <c r="S414" s="7"/>
      <c r="T414" s="7"/>
      <c r="U414" s="6"/>
    </row>
    <row r="415" spans="2:21">
      <c r="B415" s="6"/>
      <c r="C415" s="6"/>
      <c r="D415" s="6"/>
      <c r="E415" s="6"/>
      <c r="F415" s="7"/>
      <c r="G415" s="7"/>
      <c r="H415" s="7"/>
      <c r="I415" s="6"/>
      <c r="J415" s="7"/>
      <c r="K415" s="7"/>
      <c r="L415" s="7"/>
      <c r="M415" s="6"/>
      <c r="N415" s="7"/>
      <c r="O415" s="7"/>
      <c r="P415" s="7"/>
      <c r="Q415" s="6"/>
      <c r="R415" s="7"/>
      <c r="S415" s="7"/>
      <c r="T415" s="7"/>
      <c r="U415" s="6"/>
    </row>
    <row r="416" spans="2:21">
      <c r="B416" s="6"/>
      <c r="C416" s="6"/>
      <c r="D416" s="6"/>
      <c r="E416" s="6"/>
      <c r="F416" s="7"/>
      <c r="G416" s="7"/>
      <c r="H416" s="7"/>
      <c r="I416" s="6"/>
      <c r="J416" s="7"/>
      <c r="K416" s="7"/>
      <c r="L416" s="7"/>
      <c r="M416" s="6"/>
      <c r="N416" s="7"/>
      <c r="O416" s="7"/>
      <c r="P416" s="7"/>
      <c r="Q416" s="6"/>
      <c r="R416" s="7"/>
      <c r="S416" s="7"/>
      <c r="T416" s="7"/>
      <c r="U416" s="6"/>
    </row>
    <row r="417" spans="2:21">
      <c r="B417" s="6"/>
      <c r="C417" s="6"/>
      <c r="D417" s="6"/>
      <c r="E417" s="6"/>
      <c r="F417" s="7"/>
      <c r="G417" s="7"/>
      <c r="H417" s="7"/>
      <c r="I417" s="6"/>
      <c r="J417" s="7"/>
      <c r="K417" s="7"/>
      <c r="L417" s="7"/>
      <c r="M417" s="6"/>
      <c r="N417" s="7"/>
      <c r="O417" s="7"/>
      <c r="P417" s="7"/>
      <c r="Q417" s="6"/>
      <c r="R417" s="7"/>
      <c r="S417" s="7"/>
      <c r="T417" s="7"/>
      <c r="U417" s="6"/>
    </row>
    <row r="418" spans="2:21">
      <c r="B418" s="6"/>
      <c r="C418" s="6"/>
      <c r="D418" s="6"/>
      <c r="E418" s="6"/>
      <c r="F418" s="7"/>
      <c r="G418" s="7"/>
      <c r="H418" s="7"/>
      <c r="I418" s="6"/>
      <c r="J418" s="7"/>
      <c r="K418" s="7"/>
      <c r="L418" s="7"/>
      <c r="M418" s="6"/>
      <c r="N418" s="7"/>
      <c r="O418" s="7"/>
      <c r="P418" s="7"/>
      <c r="Q418" s="6"/>
      <c r="R418" s="7"/>
      <c r="S418" s="7"/>
      <c r="T418" s="7"/>
      <c r="U418" s="6"/>
    </row>
    <row r="419" spans="2:21">
      <c r="B419" s="6"/>
      <c r="C419" s="6"/>
      <c r="D419" s="6"/>
      <c r="E419" s="6"/>
      <c r="F419" s="7"/>
      <c r="G419" s="7"/>
      <c r="H419" s="7"/>
      <c r="I419" s="6"/>
      <c r="J419" s="7"/>
      <c r="K419" s="7"/>
      <c r="L419" s="7"/>
      <c r="M419" s="6"/>
      <c r="N419" s="7"/>
      <c r="O419" s="7"/>
      <c r="P419" s="7"/>
      <c r="Q419" s="6"/>
      <c r="R419" s="7"/>
      <c r="S419" s="7"/>
      <c r="T419" s="7"/>
      <c r="U419" s="6"/>
    </row>
    <row r="420" spans="2:21">
      <c r="B420" s="6"/>
      <c r="C420" s="6"/>
      <c r="D420" s="6"/>
      <c r="E420" s="6"/>
      <c r="F420" s="7"/>
      <c r="G420" s="7"/>
      <c r="H420" s="7"/>
      <c r="I420" s="6"/>
      <c r="J420" s="7"/>
      <c r="K420" s="7"/>
      <c r="L420" s="7"/>
      <c r="M420" s="6"/>
      <c r="N420" s="7"/>
      <c r="O420" s="7"/>
      <c r="P420" s="7"/>
      <c r="Q420" s="6"/>
      <c r="R420" s="7"/>
      <c r="S420" s="7"/>
      <c r="T420" s="7"/>
      <c r="U420" s="6"/>
    </row>
    <row r="421" spans="2:21">
      <c r="B421" s="6"/>
      <c r="C421" s="6"/>
      <c r="D421" s="6"/>
      <c r="E421" s="6"/>
      <c r="F421" s="7"/>
      <c r="G421" s="7"/>
      <c r="H421" s="7"/>
      <c r="I421" s="6"/>
      <c r="J421" s="7"/>
      <c r="K421" s="7"/>
      <c r="L421" s="7"/>
      <c r="M421" s="6"/>
      <c r="N421" s="7"/>
      <c r="O421" s="7"/>
      <c r="P421" s="7"/>
      <c r="Q421" s="6"/>
      <c r="R421" s="7"/>
      <c r="S421" s="7"/>
      <c r="T421" s="7"/>
      <c r="U421" s="6"/>
    </row>
    <row r="422" spans="2:21">
      <c r="B422" s="6"/>
      <c r="C422" s="6"/>
      <c r="D422" s="6"/>
      <c r="E422" s="6"/>
      <c r="F422" s="7"/>
      <c r="G422" s="7"/>
      <c r="H422" s="7"/>
      <c r="I422" s="6"/>
      <c r="J422" s="7"/>
      <c r="K422" s="7"/>
      <c r="L422" s="7"/>
      <c r="M422" s="6"/>
      <c r="N422" s="7"/>
      <c r="O422" s="7"/>
      <c r="P422" s="7"/>
      <c r="Q422" s="6"/>
      <c r="R422" s="7"/>
      <c r="S422" s="7"/>
      <c r="T422" s="7"/>
      <c r="U422" s="6"/>
    </row>
    <row r="423" spans="2:21">
      <c r="B423" s="6"/>
      <c r="C423" s="6"/>
      <c r="D423" s="6"/>
      <c r="E423" s="6"/>
      <c r="F423" s="7"/>
      <c r="G423" s="7"/>
      <c r="H423" s="7"/>
      <c r="I423" s="6"/>
      <c r="J423" s="7"/>
      <c r="K423" s="7"/>
      <c r="L423" s="7"/>
      <c r="M423" s="6"/>
      <c r="N423" s="7"/>
      <c r="O423" s="7"/>
      <c r="P423" s="7"/>
      <c r="Q423" s="6"/>
      <c r="R423" s="7"/>
      <c r="S423" s="7"/>
      <c r="T423" s="7"/>
      <c r="U423" s="6"/>
    </row>
    <row r="424" spans="2:21">
      <c r="B424" s="6"/>
      <c r="C424" s="6"/>
      <c r="D424" s="6"/>
      <c r="E424" s="6"/>
      <c r="F424" s="7"/>
      <c r="G424" s="7"/>
      <c r="H424" s="7"/>
      <c r="I424" s="6"/>
      <c r="J424" s="7"/>
      <c r="K424" s="7"/>
      <c r="L424" s="7"/>
      <c r="M424" s="6"/>
      <c r="N424" s="7"/>
      <c r="O424" s="7"/>
      <c r="P424" s="7"/>
      <c r="Q424" s="6"/>
      <c r="R424" s="7"/>
      <c r="S424" s="7"/>
      <c r="T424" s="7"/>
      <c r="U424" s="6"/>
    </row>
    <row r="425" spans="2:21">
      <c r="B425" s="6"/>
      <c r="C425" s="6"/>
      <c r="D425" s="6"/>
      <c r="E425" s="6"/>
      <c r="F425" s="7"/>
      <c r="G425" s="7"/>
      <c r="H425" s="7"/>
      <c r="I425" s="6"/>
      <c r="J425" s="7"/>
      <c r="K425" s="7"/>
      <c r="L425" s="7"/>
      <c r="M425" s="6"/>
      <c r="N425" s="7"/>
      <c r="O425" s="7"/>
      <c r="P425" s="7"/>
      <c r="Q425" s="6"/>
      <c r="R425" s="7"/>
      <c r="S425" s="7"/>
      <c r="T425" s="7"/>
      <c r="U425" s="6"/>
    </row>
    <row r="426" spans="2:21">
      <c r="B426" s="6"/>
      <c r="C426" s="6"/>
      <c r="D426" s="6"/>
      <c r="E426" s="6"/>
      <c r="F426" s="7"/>
      <c r="G426" s="7"/>
      <c r="H426" s="7"/>
      <c r="I426" s="6"/>
      <c r="J426" s="7"/>
      <c r="K426" s="7"/>
      <c r="L426" s="7"/>
      <c r="M426" s="6"/>
      <c r="N426" s="7"/>
      <c r="O426" s="7"/>
      <c r="P426" s="7"/>
      <c r="Q426" s="6"/>
      <c r="R426" s="7"/>
      <c r="S426" s="7"/>
      <c r="T426" s="7"/>
      <c r="U426" s="6"/>
    </row>
    <row r="427" spans="2:21">
      <c r="B427" s="6"/>
      <c r="C427" s="6"/>
      <c r="D427" s="6"/>
      <c r="E427" s="6"/>
      <c r="F427" s="7"/>
      <c r="G427" s="7"/>
      <c r="H427" s="7"/>
      <c r="I427" s="6"/>
      <c r="J427" s="7"/>
      <c r="K427" s="7"/>
      <c r="L427" s="7"/>
      <c r="M427" s="6"/>
      <c r="N427" s="7"/>
      <c r="O427" s="7"/>
      <c r="P427" s="7"/>
      <c r="Q427" s="6"/>
      <c r="R427" s="7"/>
      <c r="S427" s="7"/>
      <c r="T427" s="7"/>
      <c r="U427" s="6"/>
    </row>
    <row r="428" spans="2:21">
      <c r="B428" s="6"/>
      <c r="C428" s="6"/>
      <c r="D428" s="6"/>
      <c r="E428" s="6"/>
      <c r="F428" s="7"/>
      <c r="G428" s="7"/>
      <c r="H428" s="7"/>
      <c r="I428" s="6"/>
      <c r="J428" s="7"/>
      <c r="K428" s="7"/>
      <c r="L428" s="7"/>
      <c r="M428" s="6"/>
      <c r="N428" s="7"/>
      <c r="O428" s="7"/>
      <c r="P428" s="7"/>
      <c r="Q428" s="6"/>
      <c r="R428" s="7"/>
      <c r="S428" s="7"/>
      <c r="T428" s="7"/>
      <c r="U428" s="6"/>
    </row>
    <row r="429" spans="2:21">
      <c r="B429" s="6"/>
      <c r="C429" s="6"/>
      <c r="D429" s="6"/>
      <c r="E429" s="6"/>
      <c r="F429" s="7"/>
      <c r="G429" s="7"/>
      <c r="H429" s="7"/>
      <c r="I429" s="6"/>
      <c r="J429" s="7"/>
      <c r="K429" s="7"/>
      <c r="L429" s="7"/>
      <c r="M429" s="6"/>
      <c r="N429" s="7"/>
      <c r="O429" s="7"/>
      <c r="P429" s="7"/>
      <c r="Q429" s="6"/>
      <c r="R429" s="7"/>
      <c r="S429" s="7"/>
      <c r="T429" s="7"/>
      <c r="U429" s="6"/>
    </row>
    <row r="430" spans="2:21">
      <c r="B430" s="6"/>
      <c r="C430" s="6"/>
      <c r="D430" s="6"/>
      <c r="E430" s="6"/>
      <c r="F430" s="7"/>
      <c r="G430" s="7"/>
      <c r="H430" s="7"/>
      <c r="I430" s="6"/>
      <c r="J430" s="7"/>
      <c r="K430" s="7"/>
      <c r="L430" s="7"/>
      <c r="M430" s="6"/>
      <c r="N430" s="7"/>
      <c r="O430" s="7"/>
      <c r="P430" s="7"/>
      <c r="Q430" s="6"/>
      <c r="R430" s="7"/>
      <c r="S430" s="7"/>
      <c r="T430" s="7"/>
      <c r="U430" s="6"/>
    </row>
    <row r="431" spans="2:21">
      <c r="B431" s="6"/>
      <c r="C431" s="6"/>
      <c r="D431" s="6"/>
      <c r="E431" s="6"/>
      <c r="F431" s="7"/>
      <c r="G431" s="7"/>
      <c r="H431" s="7"/>
      <c r="I431" s="6"/>
      <c r="J431" s="7"/>
      <c r="K431" s="7"/>
      <c r="L431" s="7"/>
      <c r="M431" s="6"/>
      <c r="N431" s="7"/>
      <c r="O431" s="7"/>
      <c r="P431" s="7"/>
      <c r="Q431" s="6"/>
      <c r="R431" s="7"/>
      <c r="S431" s="7"/>
      <c r="T431" s="7"/>
      <c r="U431" s="6"/>
    </row>
    <row r="432" spans="2:21">
      <c r="B432" s="6"/>
      <c r="C432" s="6"/>
      <c r="D432" s="6"/>
      <c r="E432" s="6"/>
      <c r="F432" s="7"/>
      <c r="G432" s="7"/>
      <c r="H432" s="7"/>
      <c r="I432" s="6"/>
      <c r="J432" s="7"/>
      <c r="K432" s="7"/>
      <c r="L432" s="7"/>
      <c r="M432" s="6"/>
      <c r="N432" s="7"/>
      <c r="O432" s="7"/>
      <c r="P432" s="7"/>
      <c r="Q432" s="6"/>
      <c r="R432" s="7"/>
      <c r="S432" s="7"/>
      <c r="T432" s="7"/>
      <c r="U432" s="6"/>
    </row>
    <row r="433" spans="2:21">
      <c r="B433" s="6"/>
      <c r="C433" s="6"/>
      <c r="D433" s="6"/>
      <c r="E433" s="6"/>
      <c r="F433" s="7"/>
      <c r="G433" s="7"/>
      <c r="H433" s="7"/>
      <c r="I433" s="6"/>
      <c r="J433" s="7"/>
      <c r="K433" s="7"/>
      <c r="L433" s="7"/>
      <c r="M433" s="6"/>
      <c r="N433" s="7"/>
      <c r="O433" s="7"/>
      <c r="P433" s="7"/>
      <c r="Q433" s="6"/>
      <c r="R433" s="7"/>
      <c r="S433" s="7"/>
      <c r="T433" s="7"/>
      <c r="U433" s="6"/>
    </row>
    <row r="434" spans="2:21">
      <c r="B434" s="6"/>
      <c r="C434" s="6"/>
      <c r="D434" s="6"/>
      <c r="E434" s="6"/>
      <c r="F434" s="7"/>
      <c r="G434" s="7"/>
      <c r="H434" s="7"/>
      <c r="I434" s="6"/>
      <c r="J434" s="7"/>
      <c r="K434" s="7"/>
      <c r="L434" s="7"/>
      <c r="M434" s="6"/>
      <c r="N434" s="7"/>
      <c r="O434" s="7"/>
      <c r="P434" s="7"/>
      <c r="Q434" s="6"/>
      <c r="R434" s="7"/>
      <c r="S434" s="7"/>
      <c r="T434" s="7"/>
      <c r="U434" s="6"/>
    </row>
    <row r="435" spans="2:21">
      <c r="B435" s="6"/>
      <c r="C435" s="6"/>
      <c r="D435" s="6"/>
      <c r="E435" s="6"/>
      <c r="F435" s="7"/>
      <c r="G435" s="7"/>
      <c r="H435" s="7"/>
      <c r="I435" s="6"/>
      <c r="J435" s="7"/>
      <c r="K435" s="7"/>
      <c r="L435" s="7"/>
      <c r="M435" s="6"/>
      <c r="N435" s="7"/>
      <c r="O435" s="7"/>
      <c r="P435" s="7"/>
      <c r="Q435" s="6"/>
      <c r="R435" s="7"/>
      <c r="S435" s="7"/>
      <c r="T435" s="7"/>
      <c r="U435" s="6"/>
    </row>
    <row r="436" spans="2:21">
      <c r="B436" s="6"/>
      <c r="C436" s="6"/>
      <c r="D436" s="6"/>
      <c r="E436" s="6"/>
      <c r="F436" s="7"/>
      <c r="G436" s="7"/>
      <c r="H436" s="7"/>
      <c r="I436" s="6"/>
      <c r="J436" s="7"/>
      <c r="K436" s="7"/>
      <c r="L436" s="7"/>
      <c r="M436" s="6"/>
      <c r="N436" s="7"/>
      <c r="O436" s="7"/>
      <c r="P436" s="7"/>
      <c r="Q436" s="6"/>
      <c r="R436" s="7"/>
      <c r="S436" s="7"/>
      <c r="T436" s="7"/>
      <c r="U436" s="6"/>
    </row>
    <row r="437" spans="2:21">
      <c r="B437" s="6"/>
      <c r="C437" s="6"/>
      <c r="D437" s="6"/>
      <c r="E437" s="6"/>
      <c r="F437" s="7"/>
      <c r="G437" s="7"/>
      <c r="H437" s="7"/>
      <c r="I437" s="6"/>
      <c r="J437" s="7"/>
      <c r="K437" s="7"/>
      <c r="L437" s="7"/>
      <c r="M437" s="6"/>
      <c r="N437" s="7"/>
      <c r="O437" s="7"/>
      <c r="P437" s="7"/>
      <c r="Q437" s="6"/>
      <c r="R437" s="7"/>
      <c r="S437" s="7"/>
      <c r="T437" s="7"/>
      <c r="U437" s="6"/>
    </row>
    <row r="438" spans="2:21">
      <c r="B438" s="6"/>
      <c r="C438" s="6"/>
      <c r="D438" s="6"/>
      <c r="E438" s="6"/>
      <c r="F438" s="7"/>
      <c r="G438" s="7"/>
      <c r="H438" s="7"/>
      <c r="I438" s="6"/>
      <c r="J438" s="7"/>
      <c r="K438" s="7"/>
      <c r="L438" s="7"/>
      <c r="M438" s="6"/>
      <c r="N438" s="7"/>
      <c r="O438" s="7"/>
      <c r="P438" s="7"/>
      <c r="Q438" s="6"/>
      <c r="R438" s="7"/>
      <c r="S438" s="7"/>
      <c r="T438" s="7"/>
      <c r="U438" s="6"/>
    </row>
    <row r="439" spans="2:21">
      <c r="B439" s="6"/>
      <c r="C439" s="6"/>
      <c r="D439" s="6"/>
      <c r="E439" s="6"/>
      <c r="F439" s="7"/>
      <c r="G439" s="7"/>
      <c r="H439" s="7"/>
      <c r="I439" s="6"/>
      <c r="J439" s="7"/>
      <c r="K439" s="7"/>
      <c r="L439" s="7"/>
      <c r="M439" s="6"/>
      <c r="N439" s="7"/>
      <c r="O439" s="7"/>
      <c r="P439" s="7"/>
      <c r="Q439" s="6"/>
      <c r="R439" s="7"/>
      <c r="S439" s="7"/>
      <c r="T439" s="7"/>
      <c r="U439" s="6"/>
    </row>
    <row r="440" spans="2:21">
      <c r="B440" s="6"/>
      <c r="C440" s="6"/>
      <c r="D440" s="6"/>
      <c r="E440" s="6"/>
      <c r="F440" s="7"/>
      <c r="G440" s="7"/>
      <c r="H440" s="7"/>
      <c r="I440" s="6"/>
      <c r="J440" s="7"/>
      <c r="K440" s="7"/>
      <c r="L440" s="7"/>
      <c r="M440" s="6"/>
      <c r="N440" s="7"/>
      <c r="O440" s="7"/>
      <c r="P440" s="7"/>
      <c r="Q440" s="6"/>
      <c r="R440" s="7"/>
      <c r="S440" s="7"/>
      <c r="T440" s="7"/>
      <c r="U440" s="6"/>
    </row>
    <row r="441" spans="2:21">
      <c r="B441" s="6"/>
      <c r="C441" s="6"/>
      <c r="D441" s="6"/>
      <c r="E441" s="6"/>
      <c r="F441" s="7"/>
      <c r="G441" s="7"/>
      <c r="H441" s="7"/>
      <c r="I441" s="6"/>
      <c r="J441" s="7"/>
      <c r="K441" s="7"/>
      <c r="L441" s="7"/>
      <c r="M441" s="6"/>
      <c r="N441" s="7"/>
      <c r="O441" s="7"/>
      <c r="P441" s="7"/>
      <c r="Q441" s="6"/>
      <c r="R441" s="7"/>
      <c r="S441" s="7"/>
      <c r="T441" s="7"/>
      <c r="U441" s="6"/>
    </row>
    <row r="442" spans="2:21">
      <c r="B442" s="6"/>
      <c r="C442" s="6"/>
      <c r="D442" s="6"/>
      <c r="E442" s="6"/>
      <c r="F442" s="7"/>
      <c r="G442" s="7"/>
      <c r="H442" s="7"/>
      <c r="I442" s="6"/>
      <c r="J442" s="7"/>
      <c r="K442" s="7"/>
      <c r="L442" s="7"/>
      <c r="M442" s="6"/>
      <c r="N442" s="7"/>
      <c r="O442" s="7"/>
      <c r="P442" s="7"/>
      <c r="Q442" s="6"/>
      <c r="R442" s="7"/>
      <c r="S442" s="7"/>
      <c r="T442" s="7"/>
      <c r="U442" s="6"/>
    </row>
    <row r="443" spans="2:21">
      <c r="B443" s="6"/>
      <c r="C443" s="6"/>
      <c r="D443" s="6"/>
      <c r="E443" s="6"/>
      <c r="F443" s="7"/>
      <c r="G443" s="7"/>
      <c r="H443" s="7"/>
      <c r="I443" s="6"/>
      <c r="J443" s="7"/>
      <c r="K443" s="7"/>
      <c r="L443" s="7"/>
      <c r="M443" s="6"/>
      <c r="N443" s="7"/>
      <c r="O443" s="7"/>
      <c r="P443" s="7"/>
      <c r="Q443" s="6"/>
      <c r="R443" s="7"/>
      <c r="S443" s="7"/>
      <c r="T443" s="7"/>
      <c r="U443" s="6"/>
    </row>
    <row r="444" spans="2:21">
      <c r="B444" s="6"/>
      <c r="C444" s="6"/>
      <c r="D444" s="6"/>
      <c r="E444" s="6"/>
      <c r="F444" s="7"/>
      <c r="G444" s="7"/>
      <c r="H444" s="7"/>
      <c r="I444" s="6"/>
      <c r="J444" s="7"/>
      <c r="K444" s="7"/>
      <c r="L444" s="7"/>
      <c r="M444" s="6"/>
      <c r="N444" s="7"/>
      <c r="O444" s="7"/>
      <c r="P444" s="7"/>
      <c r="Q444" s="6"/>
      <c r="R444" s="7"/>
      <c r="S444" s="7"/>
      <c r="T444" s="7"/>
      <c r="U444" s="6"/>
    </row>
    <row r="445" spans="2:21">
      <c r="B445" s="6"/>
      <c r="C445" s="6"/>
      <c r="D445" s="6"/>
      <c r="E445" s="6"/>
      <c r="F445" s="7"/>
      <c r="G445" s="7"/>
      <c r="H445" s="7"/>
      <c r="I445" s="6"/>
      <c r="J445" s="7"/>
      <c r="K445" s="7"/>
      <c r="L445" s="7"/>
      <c r="M445" s="6"/>
      <c r="N445" s="7"/>
      <c r="O445" s="7"/>
      <c r="P445" s="7"/>
      <c r="Q445" s="6"/>
      <c r="R445" s="7"/>
      <c r="S445" s="7"/>
      <c r="T445" s="7"/>
      <c r="U445" s="6"/>
    </row>
    <row r="446" spans="2:21">
      <c r="B446" s="6"/>
      <c r="C446" s="6"/>
      <c r="D446" s="6"/>
      <c r="E446" s="6"/>
      <c r="F446" s="7"/>
      <c r="G446" s="7"/>
      <c r="H446" s="7"/>
      <c r="I446" s="6"/>
      <c r="J446" s="7"/>
      <c r="K446" s="7"/>
      <c r="L446" s="7"/>
      <c r="M446" s="6"/>
      <c r="N446" s="7"/>
      <c r="O446" s="7"/>
      <c r="P446" s="7"/>
      <c r="Q446" s="6"/>
      <c r="R446" s="7"/>
      <c r="S446" s="7"/>
      <c r="T446" s="7"/>
      <c r="U446" s="6"/>
    </row>
    <row r="447" spans="2:21">
      <c r="B447" s="6"/>
      <c r="C447" s="6"/>
      <c r="D447" s="6"/>
      <c r="E447" s="6"/>
      <c r="F447" s="7"/>
      <c r="G447" s="7"/>
      <c r="H447" s="7"/>
      <c r="I447" s="6"/>
      <c r="J447" s="7"/>
      <c r="K447" s="7"/>
      <c r="L447" s="7"/>
      <c r="M447" s="6"/>
      <c r="N447" s="7"/>
      <c r="O447" s="7"/>
      <c r="P447" s="7"/>
      <c r="Q447" s="6"/>
      <c r="R447" s="7"/>
      <c r="S447" s="7"/>
      <c r="T447" s="7"/>
      <c r="U447" s="6"/>
    </row>
    <row r="448" spans="2:21">
      <c r="B448" s="6"/>
      <c r="C448" s="6"/>
      <c r="D448" s="6"/>
      <c r="E448" s="6"/>
      <c r="F448" s="7"/>
      <c r="G448" s="7"/>
      <c r="H448" s="7"/>
      <c r="I448" s="6"/>
      <c r="J448" s="7"/>
      <c r="K448" s="7"/>
      <c r="L448" s="7"/>
      <c r="M448" s="6"/>
      <c r="N448" s="7"/>
      <c r="O448" s="7"/>
      <c r="P448" s="7"/>
      <c r="Q448" s="6"/>
      <c r="R448" s="7"/>
      <c r="S448" s="7"/>
      <c r="T448" s="7"/>
      <c r="U448" s="6"/>
    </row>
    <row r="449" spans="2:21">
      <c r="B449" s="6"/>
      <c r="C449" s="6"/>
      <c r="D449" s="6"/>
      <c r="E449" s="6"/>
      <c r="F449" s="7"/>
      <c r="G449" s="7"/>
      <c r="H449" s="7"/>
      <c r="I449" s="6"/>
      <c r="J449" s="7"/>
      <c r="K449" s="7"/>
      <c r="L449" s="7"/>
      <c r="M449" s="6"/>
      <c r="N449" s="7"/>
      <c r="O449" s="7"/>
      <c r="P449" s="7"/>
      <c r="Q449" s="6"/>
      <c r="R449" s="7"/>
      <c r="S449" s="7"/>
      <c r="T449" s="7"/>
      <c r="U449" s="6"/>
    </row>
    <row r="450" spans="2:21">
      <c r="B450" s="6"/>
      <c r="C450" s="6"/>
      <c r="D450" s="6"/>
      <c r="E450" s="6"/>
      <c r="F450" s="7"/>
      <c r="G450" s="7"/>
      <c r="H450" s="7"/>
      <c r="I450" s="6"/>
      <c r="J450" s="7"/>
      <c r="K450" s="7"/>
      <c r="L450" s="7"/>
      <c r="M450" s="6"/>
      <c r="N450" s="7"/>
      <c r="O450" s="7"/>
      <c r="P450" s="7"/>
      <c r="Q450" s="6"/>
      <c r="R450" s="7"/>
      <c r="S450" s="7"/>
      <c r="T450" s="7"/>
      <c r="U450" s="6"/>
    </row>
    <row r="451" spans="2:21">
      <c r="B451" s="6"/>
      <c r="C451" s="6"/>
      <c r="D451" s="6"/>
      <c r="E451" s="6"/>
      <c r="F451" s="7"/>
      <c r="G451" s="7"/>
      <c r="H451" s="7"/>
      <c r="I451" s="6"/>
      <c r="J451" s="7"/>
      <c r="K451" s="7"/>
      <c r="L451" s="7"/>
      <c r="M451" s="6"/>
      <c r="N451" s="7"/>
      <c r="O451" s="7"/>
      <c r="P451" s="7"/>
      <c r="Q451" s="6"/>
      <c r="R451" s="7"/>
      <c r="S451" s="7"/>
      <c r="T451" s="7"/>
      <c r="U451" s="6"/>
    </row>
    <row r="452" spans="2:21">
      <c r="B452" s="6"/>
      <c r="C452" s="6"/>
      <c r="D452" s="6"/>
      <c r="E452" s="6"/>
      <c r="F452" s="7"/>
      <c r="G452" s="7"/>
      <c r="H452" s="7"/>
      <c r="I452" s="6"/>
      <c r="J452" s="7"/>
      <c r="K452" s="7"/>
      <c r="L452" s="7"/>
      <c r="M452" s="6"/>
      <c r="N452" s="7"/>
      <c r="O452" s="7"/>
      <c r="P452" s="7"/>
      <c r="Q452" s="6"/>
      <c r="R452" s="7"/>
      <c r="S452" s="7"/>
      <c r="T452" s="7"/>
      <c r="U452" s="6"/>
    </row>
    <row r="453" spans="2:21">
      <c r="B453" s="6"/>
      <c r="C453" s="6"/>
      <c r="D453" s="6"/>
      <c r="E453" s="6"/>
      <c r="F453" s="7"/>
      <c r="G453" s="7"/>
      <c r="H453" s="7"/>
      <c r="I453" s="6"/>
      <c r="J453" s="7"/>
      <c r="K453" s="7"/>
      <c r="L453" s="7"/>
      <c r="M453" s="6"/>
      <c r="N453" s="7"/>
      <c r="O453" s="7"/>
      <c r="P453" s="7"/>
      <c r="Q453" s="6"/>
      <c r="R453" s="7"/>
      <c r="S453" s="7"/>
      <c r="T453" s="7"/>
      <c r="U453" s="6"/>
    </row>
    <row r="454" spans="2:21">
      <c r="B454" s="6"/>
      <c r="C454" s="6"/>
      <c r="D454" s="6"/>
      <c r="E454" s="6"/>
      <c r="F454" s="7"/>
      <c r="G454" s="7"/>
      <c r="H454" s="7"/>
      <c r="I454" s="6"/>
      <c r="J454" s="7"/>
      <c r="K454" s="7"/>
      <c r="L454" s="7"/>
      <c r="M454" s="6"/>
      <c r="N454" s="7"/>
      <c r="O454" s="7"/>
      <c r="P454" s="7"/>
      <c r="Q454" s="6"/>
      <c r="R454" s="7"/>
      <c r="S454" s="7"/>
      <c r="T454" s="7"/>
      <c r="U454" s="6"/>
    </row>
    <row r="455" spans="2:21">
      <c r="B455" s="6"/>
      <c r="C455" s="6"/>
      <c r="D455" s="6"/>
      <c r="E455" s="6"/>
      <c r="F455" s="7"/>
      <c r="G455" s="7"/>
      <c r="H455" s="7"/>
      <c r="I455" s="6"/>
      <c r="J455" s="7"/>
      <c r="K455" s="7"/>
      <c r="L455" s="7"/>
      <c r="M455" s="6"/>
      <c r="N455" s="7"/>
      <c r="O455" s="7"/>
      <c r="P455" s="7"/>
      <c r="Q455" s="6"/>
      <c r="R455" s="7"/>
      <c r="S455" s="7"/>
      <c r="T455" s="7"/>
      <c r="U455" s="6"/>
    </row>
    <row r="456" spans="2:21">
      <c r="B456" s="6"/>
      <c r="C456" s="6"/>
      <c r="D456" s="6"/>
      <c r="E456" s="6"/>
      <c r="F456" s="7"/>
      <c r="G456" s="7"/>
      <c r="H456" s="7"/>
      <c r="I456" s="6"/>
      <c r="J456" s="7"/>
      <c r="K456" s="7"/>
      <c r="L456" s="7"/>
      <c r="M456" s="6"/>
      <c r="N456" s="7"/>
      <c r="O456" s="7"/>
      <c r="P456" s="7"/>
      <c r="Q456" s="6"/>
      <c r="R456" s="7"/>
      <c r="S456" s="7"/>
      <c r="T456" s="7"/>
      <c r="U456" s="6"/>
    </row>
    <row r="457" spans="2:21">
      <c r="B457" s="6"/>
      <c r="C457" s="6"/>
      <c r="D457" s="6"/>
      <c r="E457" s="6"/>
      <c r="F457" s="7"/>
      <c r="G457" s="7"/>
      <c r="H457" s="7"/>
      <c r="I457" s="6"/>
      <c r="J457" s="7"/>
      <c r="K457" s="7"/>
      <c r="L457" s="7"/>
      <c r="M457" s="6"/>
      <c r="N457" s="7"/>
      <c r="O457" s="7"/>
      <c r="P457" s="7"/>
      <c r="Q457" s="6"/>
      <c r="R457" s="7"/>
      <c r="S457" s="7"/>
      <c r="T457" s="7"/>
      <c r="U457" s="6"/>
    </row>
    <row r="458" spans="2:21">
      <c r="B458" s="6"/>
      <c r="C458" s="6"/>
      <c r="D458" s="6"/>
      <c r="E458" s="6"/>
      <c r="F458" s="7"/>
      <c r="G458" s="7"/>
      <c r="H458" s="7"/>
      <c r="I458" s="6"/>
      <c r="J458" s="7"/>
      <c r="K458" s="7"/>
      <c r="L458" s="7"/>
      <c r="M458" s="6"/>
      <c r="N458" s="7"/>
      <c r="O458" s="7"/>
      <c r="P458" s="7"/>
      <c r="Q458" s="6"/>
      <c r="R458" s="7"/>
      <c r="S458" s="7"/>
      <c r="T458" s="7"/>
      <c r="U458" s="6"/>
    </row>
    <row r="459" spans="2:21">
      <c r="B459" s="6"/>
      <c r="C459" s="6"/>
      <c r="D459" s="6"/>
      <c r="E459" s="6"/>
      <c r="F459" s="7"/>
      <c r="G459" s="7"/>
      <c r="H459" s="7"/>
      <c r="I459" s="6"/>
      <c r="J459" s="7"/>
      <c r="K459" s="7"/>
      <c r="L459" s="7"/>
      <c r="M459" s="6"/>
      <c r="N459" s="7"/>
      <c r="O459" s="7"/>
      <c r="P459" s="7"/>
      <c r="Q459" s="6"/>
      <c r="R459" s="7"/>
      <c r="S459" s="7"/>
      <c r="T459" s="7"/>
      <c r="U459" s="6"/>
    </row>
    <row r="460" spans="2:21">
      <c r="B460" s="6"/>
      <c r="C460" s="6"/>
      <c r="D460" s="6"/>
      <c r="E460" s="6"/>
      <c r="F460" s="7"/>
      <c r="G460" s="7"/>
      <c r="H460" s="7"/>
      <c r="I460" s="6"/>
      <c r="J460" s="7"/>
      <c r="K460" s="7"/>
      <c r="L460" s="7"/>
      <c r="M460" s="6"/>
      <c r="N460" s="7"/>
      <c r="O460" s="7"/>
      <c r="P460" s="7"/>
      <c r="Q460" s="6"/>
      <c r="R460" s="7"/>
      <c r="S460" s="7"/>
      <c r="T460" s="7"/>
      <c r="U460" s="6"/>
    </row>
    <row r="461" spans="2:21">
      <c r="B461" s="6"/>
      <c r="C461" s="6"/>
      <c r="D461" s="6"/>
      <c r="E461" s="6"/>
      <c r="F461" s="7"/>
      <c r="G461" s="7"/>
      <c r="H461" s="7"/>
      <c r="I461" s="6"/>
      <c r="J461" s="7"/>
      <c r="K461" s="7"/>
      <c r="L461" s="7"/>
      <c r="M461" s="6"/>
      <c r="N461" s="7"/>
      <c r="O461" s="7"/>
      <c r="P461" s="7"/>
      <c r="Q461" s="6"/>
      <c r="R461" s="7"/>
      <c r="S461" s="7"/>
      <c r="T461" s="7"/>
      <c r="U461" s="6"/>
    </row>
    <row r="462" spans="2:21">
      <c r="B462" s="6"/>
      <c r="C462" s="6"/>
      <c r="D462" s="6"/>
      <c r="E462" s="6"/>
      <c r="F462" s="7"/>
      <c r="G462" s="7"/>
      <c r="H462" s="7"/>
      <c r="I462" s="6"/>
      <c r="J462" s="7"/>
      <c r="K462" s="7"/>
      <c r="L462" s="7"/>
      <c r="M462" s="6"/>
      <c r="N462" s="7"/>
      <c r="O462" s="7"/>
      <c r="P462" s="7"/>
      <c r="Q462" s="6"/>
      <c r="R462" s="7"/>
      <c r="S462" s="7"/>
      <c r="T462" s="7"/>
      <c r="U462" s="6"/>
    </row>
    <row r="463" spans="2:21">
      <c r="B463" s="6"/>
      <c r="C463" s="6"/>
      <c r="D463" s="6"/>
      <c r="E463" s="6"/>
      <c r="F463" s="7"/>
      <c r="G463" s="7"/>
      <c r="H463" s="7"/>
      <c r="I463" s="6"/>
      <c r="J463" s="7"/>
      <c r="K463" s="7"/>
      <c r="L463" s="7"/>
      <c r="M463" s="6"/>
      <c r="N463" s="7"/>
      <c r="O463" s="7"/>
      <c r="P463" s="7"/>
      <c r="Q463" s="6"/>
      <c r="R463" s="7"/>
      <c r="S463" s="7"/>
      <c r="T463" s="7"/>
      <c r="U463" s="6"/>
    </row>
    <row r="464" spans="2:21">
      <c r="B464" s="6"/>
      <c r="C464" s="6"/>
      <c r="D464" s="6"/>
      <c r="E464" s="6"/>
      <c r="F464" s="7"/>
      <c r="G464" s="7"/>
      <c r="H464" s="7"/>
      <c r="I464" s="6"/>
      <c r="J464" s="7"/>
      <c r="K464" s="7"/>
      <c r="L464" s="7"/>
      <c r="M464" s="6"/>
      <c r="N464" s="7"/>
      <c r="O464" s="7"/>
      <c r="P464" s="7"/>
      <c r="Q464" s="6"/>
      <c r="R464" s="7"/>
      <c r="S464" s="7"/>
      <c r="T464" s="7"/>
      <c r="U464" s="6"/>
    </row>
    <row r="465" spans="2:21">
      <c r="B465" s="6"/>
      <c r="C465" s="6"/>
      <c r="D465" s="6"/>
      <c r="E465" s="6"/>
      <c r="F465" s="7"/>
      <c r="G465" s="7"/>
      <c r="H465" s="7"/>
      <c r="I465" s="6"/>
      <c r="J465" s="7"/>
      <c r="K465" s="7"/>
      <c r="L465" s="7"/>
      <c r="M465" s="6"/>
      <c r="N465" s="7"/>
      <c r="O465" s="7"/>
      <c r="P465" s="7"/>
      <c r="Q465" s="6"/>
      <c r="R465" s="7"/>
      <c r="S465" s="7"/>
      <c r="T465" s="7"/>
      <c r="U465" s="6"/>
    </row>
    <row r="466" spans="2:21">
      <c r="B466" s="6"/>
      <c r="C466" s="6"/>
      <c r="D466" s="6"/>
      <c r="E466" s="6"/>
      <c r="F466" s="7"/>
      <c r="G466" s="7"/>
      <c r="H466" s="7"/>
      <c r="I466" s="6"/>
      <c r="J466" s="7"/>
      <c r="K466" s="7"/>
      <c r="L466" s="7"/>
      <c r="M466" s="6"/>
      <c r="N466" s="7"/>
      <c r="O466" s="7"/>
      <c r="P466" s="7"/>
      <c r="Q466" s="6"/>
      <c r="R466" s="7"/>
      <c r="S466" s="7"/>
      <c r="T466" s="7"/>
      <c r="U466" s="6"/>
    </row>
    <row r="467" spans="2:21">
      <c r="B467" s="6"/>
      <c r="C467" s="6"/>
      <c r="D467" s="6"/>
      <c r="E467" s="6"/>
      <c r="F467" s="7"/>
      <c r="G467" s="7"/>
      <c r="H467" s="7"/>
      <c r="I467" s="6"/>
      <c r="J467" s="7"/>
      <c r="K467" s="7"/>
      <c r="L467" s="7"/>
      <c r="M467" s="6"/>
      <c r="N467" s="7"/>
      <c r="O467" s="7"/>
      <c r="P467" s="7"/>
      <c r="Q467" s="6"/>
      <c r="R467" s="7"/>
      <c r="S467" s="7"/>
      <c r="T467" s="7"/>
      <c r="U467" s="6"/>
    </row>
    <row r="468" spans="2:21">
      <c r="B468" s="6"/>
      <c r="C468" s="6"/>
      <c r="D468" s="6"/>
      <c r="E468" s="6"/>
      <c r="F468" s="7"/>
      <c r="G468" s="7"/>
      <c r="H468" s="7"/>
      <c r="I468" s="6"/>
      <c r="J468" s="7"/>
      <c r="K468" s="7"/>
      <c r="L468" s="7"/>
      <c r="M468" s="6"/>
      <c r="N468" s="7"/>
      <c r="O468" s="7"/>
      <c r="P468" s="7"/>
      <c r="Q468" s="6"/>
      <c r="R468" s="7"/>
      <c r="S468" s="7"/>
      <c r="T468" s="7"/>
      <c r="U468" s="6"/>
    </row>
    <row r="469" spans="2:21">
      <c r="B469" s="6"/>
      <c r="C469" s="6"/>
      <c r="D469" s="6"/>
      <c r="E469" s="6"/>
      <c r="F469" s="7"/>
      <c r="G469" s="7"/>
      <c r="H469" s="7"/>
      <c r="I469" s="6"/>
      <c r="J469" s="7"/>
      <c r="K469" s="7"/>
      <c r="L469" s="7"/>
      <c r="M469" s="6"/>
      <c r="N469" s="7"/>
      <c r="O469" s="7"/>
      <c r="P469" s="7"/>
      <c r="Q469" s="6"/>
      <c r="R469" s="7"/>
      <c r="S469" s="7"/>
      <c r="T469" s="7"/>
      <c r="U469" s="6"/>
    </row>
    <row r="470" spans="2:21">
      <c r="B470" s="6"/>
      <c r="C470" s="6"/>
      <c r="D470" s="6"/>
      <c r="E470" s="6"/>
      <c r="F470" s="7"/>
      <c r="G470" s="7"/>
      <c r="H470" s="7"/>
      <c r="I470" s="6"/>
      <c r="J470" s="7"/>
      <c r="K470" s="7"/>
      <c r="L470" s="7"/>
      <c r="M470" s="6"/>
      <c r="N470" s="7"/>
      <c r="O470" s="7"/>
      <c r="P470" s="7"/>
      <c r="Q470" s="6"/>
      <c r="R470" s="7"/>
      <c r="S470" s="7"/>
      <c r="T470" s="7"/>
      <c r="U470" s="6"/>
    </row>
    <row r="471" spans="2:21">
      <c r="B471" s="6"/>
      <c r="C471" s="6"/>
      <c r="D471" s="6"/>
      <c r="E471" s="6"/>
      <c r="F471" s="7"/>
      <c r="G471" s="7"/>
      <c r="H471" s="7"/>
      <c r="I471" s="6"/>
      <c r="J471" s="7"/>
      <c r="K471" s="7"/>
      <c r="L471" s="7"/>
      <c r="M471" s="6"/>
      <c r="N471" s="7"/>
      <c r="O471" s="7"/>
      <c r="P471" s="7"/>
      <c r="Q471" s="6"/>
      <c r="R471" s="7"/>
      <c r="S471" s="7"/>
      <c r="T471" s="7"/>
      <c r="U471" s="6"/>
    </row>
    <row r="472" spans="2:21">
      <c r="B472" s="6"/>
      <c r="C472" s="6"/>
      <c r="D472" s="6"/>
      <c r="E472" s="6"/>
      <c r="F472" s="7"/>
      <c r="G472" s="7"/>
      <c r="H472" s="7"/>
      <c r="I472" s="6"/>
      <c r="J472" s="7"/>
      <c r="K472" s="7"/>
      <c r="L472" s="7"/>
      <c r="M472" s="6"/>
      <c r="N472" s="7"/>
      <c r="O472" s="7"/>
      <c r="P472" s="7"/>
      <c r="Q472" s="6"/>
      <c r="R472" s="7"/>
      <c r="S472" s="7"/>
      <c r="T472" s="7"/>
      <c r="U472" s="6"/>
    </row>
    <row r="473" spans="2:21">
      <c r="B473" s="6"/>
      <c r="C473" s="6"/>
      <c r="D473" s="6"/>
      <c r="E473" s="6"/>
      <c r="F473" s="7"/>
      <c r="G473" s="7"/>
      <c r="H473" s="7"/>
      <c r="I473" s="6"/>
      <c r="J473" s="7"/>
      <c r="K473" s="7"/>
      <c r="L473" s="7"/>
      <c r="M473" s="6"/>
      <c r="N473" s="7"/>
      <c r="O473" s="7"/>
      <c r="P473" s="7"/>
      <c r="Q473" s="6"/>
      <c r="R473" s="7"/>
      <c r="S473" s="7"/>
      <c r="T473" s="7"/>
      <c r="U473" s="6"/>
    </row>
    <row r="474" spans="2:21">
      <c r="B474" s="6"/>
      <c r="C474" s="6"/>
      <c r="D474" s="6"/>
      <c r="E474" s="6"/>
      <c r="F474" s="7"/>
      <c r="G474" s="7"/>
      <c r="H474" s="7"/>
      <c r="I474" s="6"/>
      <c r="J474" s="7"/>
      <c r="K474" s="7"/>
      <c r="L474" s="7"/>
      <c r="M474" s="6"/>
      <c r="N474" s="7"/>
      <c r="O474" s="7"/>
      <c r="P474" s="7"/>
      <c r="Q474" s="6"/>
      <c r="R474" s="7"/>
      <c r="S474" s="7"/>
      <c r="T474" s="7"/>
      <c r="U474" s="6"/>
    </row>
    <row r="475" spans="2:21">
      <c r="B475" s="6"/>
      <c r="C475" s="6"/>
      <c r="D475" s="6"/>
      <c r="E475" s="6"/>
      <c r="F475" s="7"/>
      <c r="G475" s="7"/>
      <c r="H475" s="7"/>
      <c r="I475" s="6"/>
      <c r="J475" s="7"/>
      <c r="K475" s="7"/>
      <c r="L475" s="7"/>
      <c r="M475" s="6"/>
      <c r="N475" s="7"/>
      <c r="O475" s="7"/>
      <c r="P475" s="7"/>
      <c r="Q475" s="6"/>
      <c r="R475" s="7"/>
      <c r="S475" s="7"/>
      <c r="T475" s="7"/>
      <c r="U475" s="6"/>
    </row>
    <row r="476" spans="2:21">
      <c r="B476" s="6"/>
      <c r="C476" s="6"/>
      <c r="D476" s="6"/>
      <c r="E476" s="6"/>
      <c r="F476" s="7"/>
      <c r="G476" s="7"/>
      <c r="H476" s="7"/>
      <c r="I476" s="6"/>
      <c r="J476" s="7"/>
      <c r="K476" s="7"/>
      <c r="L476" s="7"/>
      <c r="M476" s="6"/>
      <c r="N476" s="7"/>
      <c r="O476" s="7"/>
      <c r="P476" s="7"/>
      <c r="Q476" s="6"/>
      <c r="R476" s="7"/>
      <c r="S476" s="7"/>
      <c r="T476" s="7"/>
      <c r="U476" s="6"/>
    </row>
    <row r="477" spans="2:21">
      <c r="B477" s="6"/>
      <c r="C477" s="6"/>
      <c r="D477" s="6"/>
      <c r="E477" s="6"/>
      <c r="F477" s="7"/>
      <c r="G477" s="7"/>
      <c r="H477" s="7"/>
      <c r="I477" s="6"/>
      <c r="J477" s="7"/>
      <c r="K477" s="7"/>
      <c r="L477" s="7"/>
      <c r="M477" s="6"/>
      <c r="N477" s="7"/>
      <c r="O477" s="7"/>
      <c r="P477" s="7"/>
      <c r="Q477" s="6"/>
      <c r="R477" s="7"/>
      <c r="S477" s="7"/>
      <c r="T477" s="7"/>
      <c r="U477" s="6"/>
    </row>
    <row r="478" spans="2:21">
      <c r="B478" s="6"/>
      <c r="C478" s="6"/>
      <c r="D478" s="6"/>
      <c r="E478" s="6"/>
      <c r="F478" s="7"/>
      <c r="G478" s="7"/>
      <c r="H478" s="7"/>
      <c r="I478" s="6"/>
      <c r="J478" s="7"/>
      <c r="K478" s="7"/>
      <c r="L478" s="7"/>
      <c r="M478" s="6"/>
      <c r="N478" s="7"/>
      <c r="O478" s="7"/>
      <c r="P478" s="7"/>
      <c r="Q478" s="6"/>
      <c r="R478" s="7"/>
      <c r="S478" s="7"/>
      <c r="T478" s="7"/>
      <c r="U478" s="6"/>
    </row>
    <row r="479" spans="2:21">
      <c r="B479" s="6"/>
      <c r="C479" s="6"/>
      <c r="D479" s="6"/>
      <c r="E479" s="6"/>
      <c r="F479" s="7"/>
      <c r="G479" s="7"/>
      <c r="H479" s="7"/>
      <c r="I479" s="6"/>
      <c r="J479" s="7"/>
      <c r="K479" s="7"/>
      <c r="L479" s="7"/>
      <c r="M479" s="6"/>
      <c r="N479" s="7"/>
      <c r="O479" s="7"/>
      <c r="P479" s="7"/>
      <c r="Q479" s="6"/>
      <c r="R479" s="7"/>
      <c r="S479" s="7"/>
      <c r="T479" s="7"/>
      <c r="U479" s="6"/>
    </row>
    <row r="480" spans="2:21">
      <c r="B480" s="6"/>
      <c r="C480" s="6"/>
      <c r="D480" s="6"/>
      <c r="E480" s="6"/>
      <c r="F480" s="7"/>
      <c r="G480" s="7"/>
      <c r="H480" s="7"/>
      <c r="I480" s="6"/>
      <c r="J480" s="7"/>
      <c r="K480" s="7"/>
      <c r="L480" s="7"/>
      <c r="M480" s="6"/>
      <c r="N480" s="7"/>
      <c r="O480" s="7"/>
      <c r="P480" s="7"/>
      <c r="Q480" s="6"/>
      <c r="R480" s="7"/>
      <c r="S480" s="7"/>
      <c r="T480" s="7"/>
      <c r="U480" s="6"/>
    </row>
    <row r="481" spans="2:21">
      <c r="B481" s="6"/>
      <c r="C481" s="6"/>
      <c r="D481" s="6"/>
      <c r="E481" s="6"/>
      <c r="F481" s="7"/>
      <c r="G481" s="7"/>
      <c r="H481" s="7"/>
      <c r="I481" s="6"/>
      <c r="J481" s="7"/>
      <c r="K481" s="7"/>
      <c r="L481" s="7"/>
      <c r="M481" s="6"/>
      <c r="N481" s="7"/>
      <c r="O481" s="7"/>
      <c r="P481" s="7"/>
      <c r="Q481" s="6"/>
      <c r="R481" s="7"/>
      <c r="S481" s="7"/>
      <c r="T481" s="7"/>
      <c r="U481" s="6"/>
    </row>
    <row r="482" spans="2:21">
      <c r="B482" s="6"/>
      <c r="C482" s="6"/>
      <c r="D482" s="6"/>
      <c r="E482" s="6"/>
      <c r="F482" s="7"/>
      <c r="G482" s="7"/>
      <c r="H482" s="7"/>
      <c r="I482" s="6"/>
      <c r="J482" s="7"/>
      <c r="K482" s="7"/>
      <c r="L482" s="7"/>
      <c r="M482" s="6"/>
      <c r="N482" s="7"/>
      <c r="O482" s="7"/>
      <c r="P482" s="7"/>
      <c r="Q482" s="6"/>
      <c r="R482" s="7"/>
      <c r="S482" s="7"/>
      <c r="T482" s="7"/>
      <c r="U482" s="6"/>
    </row>
    <row r="483" spans="2:21">
      <c r="B483" s="6"/>
      <c r="C483" s="6"/>
      <c r="D483" s="6"/>
      <c r="E483" s="6"/>
      <c r="F483" s="7"/>
      <c r="G483" s="7"/>
      <c r="H483" s="7"/>
      <c r="I483" s="6"/>
      <c r="J483" s="7"/>
      <c r="K483" s="7"/>
      <c r="L483" s="7"/>
      <c r="M483" s="6"/>
      <c r="N483" s="7"/>
      <c r="O483" s="7"/>
      <c r="P483" s="7"/>
      <c r="Q483" s="6"/>
      <c r="R483" s="7"/>
      <c r="S483" s="7"/>
      <c r="T483" s="7"/>
      <c r="U483" s="6"/>
    </row>
    <row r="484" spans="2:21">
      <c r="B484" s="6"/>
      <c r="C484" s="6"/>
      <c r="D484" s="6"/>
      <c r="E484" s="6"/>
      <c r="F484" s="7"/>
      <c r="G484" s="7"/>
      <c r="H484" s="7"/>
      <c r="I484" s="6"/>
      <c r="J484" s="7"/>
      <c r="K484" s="7"/>
      <c r="L484" s="7"/>
      <c r="M484" s="6"/>
      <c r="N484" s="7"/>
      <c r="O484" s="7"/>
      <c r="P484" s="7"/>
      <c r="Q484" s="6"/>
      <c r="R484" s="7"/>
      <c r="S484" s="7"/>
      <c r="T484" s="7"/>
      <c r="U484" s="6"/>
    </row>
    <row r="485" spans="2:21">
      <c r="B485" s="6"/>
      <c r="C485" s="6"/>
      <c r="D485" s="6"/>
      <c r="E485" s="6"/>
      <c r="F485" s="7"/>
      <c r="G485" s="7"/>
      <c r="H485" s="7"/>
      <c r="I485" s="6"/>
      <c r="J485" s="7"/>
      <c r="K485" s="7"/>
      <c r="L485" s="7"/>
      <c r="M485" s="6"/>
      <c r="N485" s="7"/>
      <c r="O485" s="7"/>
      <c r="P485" s="7"/>
      <c r="Q485" s="6"/>
      <c r="R485" s="7"/>
      <c r="S485" s="7"/>
      <c r="T485" s="7"/>
      <c r="U485" s="6"/>
    </row>
    <row r="486" spans="2:21">
      <c r="B486" s="6"/>
      <c r="C486" s="6"/>
      <c r="D486" s="6"/>
      <c r="E486" s="6"/>
      <c r="F486" s="7"/>
      <c r="G486" s="7"/>
      <c r="H486" s="7"/>
      <c r="I486" s="6"/>
      <c r="J486" s="7"/>
      <c r="K486" s="7"/>
      <c r="L486" s="7"/>
      <c r="M486" s="6"/>
      <c r="N486" s="7"/>
      <c r="O486" s="7"/>
      <c r="P486" s="7"/>
      <c r="Q486" s="6"/>
      <c r="R486" s="7"/>
      <c r="S486" s="7"/>
      <c r="T486" s="7"/>
      <c r="U486" s="6"/>
    </row>
    <row r="487" spans="2:21">
      <c r="B487" s="6"/>
      <c r="C487" s="6"/>
      <c r="D487" s="6"/>
      <c r="E487" s="6"/>
      <c r="F487" s="7"/>
      <c r="G487" s="7"/>
      <c r="H487" s="7"/>
      <c r="I487" s="6"/>
      <c r="J487" s="7"/>
      <c r="K487" s="7"/>
      <c r="L487" s="7"/>
      <c r="M487" s="6"/>
      <c r="N487" s="7"/>
      <c r="O487" s="7"/>
      <c r="P487" s="7"/>
      <c r="Q487" s="6"/>
      <c r="R487" s="7"/>
      <c r="S487" s="7"/>
      <c r="T487" s="7"/>
      <c r="U487" s="6"/>
    </row>
    <row r="488" spans="2:21">
      <c r="B488" s="6"/>
      <c r="C488" s="6"/>
      <c r="D488" s="6"/>
      <c r="E488" s="6"/>
      <c r="F488" s="7"/>
      <c r="G488" s="7"/>
      <c r="H488" s="7"/>
      <c r="I488" s="6"/>
      <c r="J488" s="7"/>
      <c r="K488" s="7"/>
      <c r="L488" s="7"/>
      <c r="M488" s="6"/>
      <c r="N488" s="7"/>
      <c r="O488" s="7"/>
      <c r="P488" s="7"/>
      <c r="Q488" s="6"/>
      <c r="R488" s="7"/>
      <c r="S488" s="7"/>
      <c r="T488" s="7"/>
      <c r="U488" s="6"/>
    </row>
    <row r="489" spans="2:21">
      <c r="B489" s="6"/>
      <c r="C489" s="6"/>
      <c r="D489" s="6"/>
      <c r="E489" s="6"/>
      <c r="F489" s="7"/>
      <c r="G489" s="7"/>
      <c r="H489" s="7"/>
      <c r="I489" s="6"/>
      <c r="J489" s="7"/>
      <c r="K489" s="7"/>
      <c r="L489" s="7"/>
      <c r="M489" s="6"/>
      <c r="N489" s="7"/>
      <c r="O489" s="7"/>
      <c r="P489" s="7"/>
      <c r="Q489" s="6"/>
      <c r="R489" s="7"/>
      <c r="S489" s="7"/>
      <c r="T489" s="7"/>
      <c r="U489" s="6"/>
    </row>
    <row r="490" spans="2:21">
      <c r="B490" s="6"/>
      <c r="C490" s="6"/>
      <c r="D490" s="6"/>
      <c r="E490" s="6"/>
      <c r="F490" s="7"/>
      <c r="G490" s="7"/>
      <c r="H490" s="7"/>
      <c r="I490" s="6"/>
      <c r="J490" s="7"/>
      <c r="K490" s="7"/>
      <c r="L490" s="7"/>
      <c r="M490" s="6"/>
      <c r="N490" s="7"/>
      <c r="O490" s="7"/>
      <c r="P490" s="7"/>
      <c r="Q490" s="6"/>
      <c r="R490" s="7"/>
      <c r="S490" s="7"/>
      <c r="T490" s="7"/>
      <c r="U490" s="6"/>
    </row>
    <row r="491" spans="2:21">
      <c r="B491" s="6"/>
      <c r="C491" s="6"/>
      <c r="D491" s="6"/>
      <c r="E491" s="6"/>
      <c r="F491" s="7"/>
      <c r="G491" s="7"/>
      <c r="H491" s="7"/>
      <c r="I491" s="6"/>
      <c r="J491" s="7"/>
      <c r="K491" s="7"/>
      <c r="L491" s="7"/>
      <c r="M491" s="6"/>
      <c r="N491" s="7"/>
      <c r="O491" s="7"/>
      <c r="P491" s="7"/>
      <c r="Q491" s="6"/>
      <c r="R491" s="7"/>
      <c r="S491" s="7"/>
      <c r="T491" s="7"/>
      <c r="U491" s="6"/>
    </row>
    <row r="492" spans="2:21">
      <c r="B492" s="6"/>
      <c r="C492" s="6"/>
      <c r="D492" s="6"/>
      <c r="E492" s="6"/>
      <c r="F492" s="7"/>
      <c r="G492" s="7"/>
      <c r="H492" s="7"/>
      <c r="I492" s="6"/>
      <c r="J492" s="7"/>
      <c r="K492" s="7"/>
      <c r="L492" s="7"/>
      <c r="M492" s="6"/>
      <c r="N492" s="7"/>
      <c r="O492" s="7"/>
      <c r="P492" s="7"/>
      <c r="Q492" s="6"/>
      <c r="R492" s="7"/>
      <c r="S492" s="7"/>
      <c r="T492" s="7"/>
      <c r="U492" s="6"/>
    </row>
    <row r="493" spans="2:21">
      <c r="B493" s="6"/>
      <c r="C493" s="6"/>
      <c r="D493" s="6"/>
      <c r="E493" s="6"/>
      <c r="F493" s="7"/>
      <c r="G493" s="7"/>
      <c r="H493" s="7"/>
      <c r="I493" s="6"/>
      <c r="J493" s="7"/>
      <c r="K493" s="7"/>
      <c r="L493" s="7"/>
      <c r="M493" s="6"/>
      <c r="N493" s="7"/>
      <c r="O493" s="7"/>
      <c r="P493" s="7"/>
      <c r="Q493" s="6"/>
      <c r="R493" s="7"/>
      <c r="S493" s="7"/>
      <c r="T493" s="7"/>
      <c r="U493" s="6"/>
    </row>
    <row r="494" spans="2:21">
      <c r="B494" s="6"/>
      <c r="C494" s="6"/>
      <c r="D494" s="6"/>
      <c r="E494" s="6"/>
      <c r="F494" s="7"/>
      <c r="G494" s="7"/>
      <c r="H494" s="7"/>
      <c r="I494" s="6"/>
      <c r="J494" s="7"/>
      <c r="K494" s="7"/>
      <c r="L494" s="7"/>
      <c r="M494" s="6"/>
      <c r="N494" s="7"/>
      <c r="O494" s="7"/>
      <c r="P494" s="7"/>
      <c r="Q494" s="6"/>
      <c r="R494" s="7"/>
      <c r="S494" s="7"/>
      <c r="T494" s="7"/>
      <c r="U494" s="6"/>
    </row>
    <row r="495" spans="2:21">
      <c r="B495" s="6"/>
      <c r="C495" s="6"/>
      <c r="D495" s="6"/>
      <c r="E495" s="6"/>
      <c r="F495" s="7"/>
      <c r="G495" s="7"/>
      <c r="H495" s="7"/>
      <c r="I495" s="6"/>
      <c r="J495" s="7"/>
      <c r="K495" s="7"/>
      <c r="L495" s="7"/>
      <c r="M495" s="6"/>
      <c r="N495" s="7"/>
      <c r="O495" s="7"/>
      <c r="P495" s="7"/>
      <c r="Q495" s="6"/>
      <c r="R495" s="7"/>
      <c r="S495" s="7"/>
      <c r="T495" s="7"/>
      <c r="U495" s="6"/>
    </row>
    <row r="496" spans="2:21">
      <c r="B496" s="6"/>
      <c r="C496" s="6"/>
      <c r="D496" s="6"/>
      <c r="E496" s="6"/>
      <c r="F496" s="7"/>
      <c r="G496" s="7"/>
      <c r="H496" s="7"/>
      <c r="I496" s="6"/>
      <c r="J496" s="7"/>
      <c r="K496" s="7"/>
      <c r="L496" s="7"/>
      <c r="M496" s="6"/>
      <c r="N496" s="7"/>
      <c r="O496" s="7"/>
      <c r="P496" s="7"/>
      <c r="Q496" s="6"/>
      <c r="R496" s="7"/>
      <c r="S496" s="7"/>
      <c r="T496" s="7"/>
      <c r="U496" s="6"/>
    </row>
    <row r="497" spans="2:21">
      <c r="B497" s="6"/>
      <c r="C497" s="6"/>
      <c r="D497" s="6"/>
      <c r="E497" s="6"/>
      <c r="F497" s="7"/>
      <c r="G497" s="7"/>
      <c r="H497" s="7"/>
      <c r="I497" s="6"/>
      <c r="J497" s="7"/>
      <c r="K497" s="7"/>
      <c r="L497" s="7"/>
      <c r="M497" s="6"/>
      <c r="N497" s="7"/>
      <c r="O497" s="7"/>
      <c r="P497" s="7"/>
      <c r="Q497" s="6"/>
      <c r="R497" s="7"/>
      <c r="S497" s="7"/>
      <c r="T497" s="7"/>
      <c r="U497" s="6"/>
    </row>
    <row r="498" spans="2:21">
      <c r="B498" s="6"/>
      <c r="C498" s="6"/>
      <c r="D498" s="6"/>
      <c r="E498" s="6"/>
      <c r="F498" s="7"/>
      <c r="G498" s="7"/>
      <c r="H498" s="7"/>
      <c r="I498" s="6"/>
      <c r="J498" s="7"/>
      <c r="K498" s="7"/>
      <c r="L498" s="7"/>
      <c r="M498" s="6"/>
      <c r="N498" s="7"/>
      <c r="O498" s="7"/>
      <c r="P498" s="7"/>
      <c r="Q498" s="6"/>
      <c r="R498" s="7"/>
      <c r="S498" s="7"/>
      <c r="T498" s="7"/>
      <c r="U498" s="6"/>
    </row>
    <row r="499" spans="2:21">
      <c r="B499" s="6"/>
      <c r="C499" s="6"/>
      <c r="D499" s="6"/>
      <c r="E499" s="6"/>
      <c r="F499" s="7"/>
      <c r="G499" s="7"/>
      <c r="H499" s="7"/>
      <c r="I499" s="6"/>
      <c r="J499" s="7"/>
      <c r="K499" s="7"/>
      <c r="L499" s="7"/>
      <c r="M499" s="6"/>
      <c r="N499" s="7"/>
      <c r="O499" s="7"/>
      <c r="P499" s="7"/>
      <c r="Q499" s="6"/>
      <c r="R499" s="7"/>
      <c r="S499" s="7"/>
      <c r="T499" s="7"/>
      <c r="U499" s="6"/>
    </row>
    <row r="500" spans="2:21">
      <c r="B500" s="6"/>
      <c r="C500" s="6"/>
      <c r="D500" s="6"/>
      <c r="E500" s="6"/>
      <c r="F500" s="7"/>
      <c r="G500" s="7"/>
      <c r="H500" s="7"/>
      <c r="I500" s="6"/>
      <c r="J500" s="7"/>
      <c r="K500" s="7"/>
      <c r="L500" s="7"/>
      <c r="M500" s="6"/>
      <c r="N500" s="7"/>
      <c r="O500" s="7"/>
      <c r="P500" s="7"/>
      <c r="Q500" s="6"/>
      <c r="R500" s="7"/>
      <c r="S500" s="7"/>
      <c r="T500" s="7"/>
      <c r="U500" s="6"/>
    </row>
    <row r="501" spans="2:21">
      <c r="B501" s="6"/>
      <c r="C501" s="6"/>
      <c r="D501" s="6"/>
      <c r="E501" s="6"/>
      <c r="F501" s="7"/>
      <c r="G501" s="7"/>
      <c r="H501" s="7"/>
      <c r="I501" s="6"/>
      <c r="J501" s="7"/>
      <c r="K501" s="7"/>
      <c r="L501" s="7"/>
      <c r="M501" s="6"/>
      <c r="N501" s="7"/>
      <c r="O501" s="7"/>
      <c r="P501" s="7"/>
      <c r="Q501" s="6"/>
      <c r="R501" s="7"/>
      <c r="S501" s="7"/>
      <c r="T501" s="7"/>
      <c r="U501" s="6"/>
    </row>
    <row r="502" spans="2:21">
      <c r="B502" s="6"/>
      <c r="C502" s="6"/>
      <c r="D502" s="6"/>
      <c r="E502" s="6"/>
      <c r="F502" s="7"/>
      <c r="G502" s="7"/>
      <c r="H502" s="7"/>
      <c r="I502" s="6"/>
      <c r="J502" s="7"/>
      <c r="K502" s="7"/>
      <c r="L502" s="7"/>
      <c r="M502" s="6"/>
      <c r="N502" s="7"/>
      <c r="O502" s="7"/>
      <c r="P502" s="7"/>
      <c r="Q502" s="6"/>
      <c r="R502" s="7"/>
      <c r="S502" s="7"/>
      <c r="T502" s="7"/>
      <c r="U502" s="6"/>
    </row>
    <row r="503" spans="2:21">
      <c r="B503" s="6"/>
      <c r="C503" s="6"/>
      <c r="D503" s="6"/>
      <c r="E503" s="6"/>
      <c r="F503" s="7"/>
      <c r="G503" s="7"/>
      <c r="H503" s="7"/>
      <c r="I503" s="6"/>
      <c r="J503" s="7"/>
      <c r="K503" s="7"/>
      <c r="L503" s="7"/>
      <c r="M503" s="6"/>
      <c r="N503" s="7"/>
      <c r="O503" s="7"/>
      <c r="P503" s="7"/>
      <c r="Q503" s="6"/>
      <c r="R503" s="7"/>
      <c r="S503" s="7"/>
      <c r="T503" s="7"/>
      <c r="U503" s="6"/>
    </row>
    <row r="504" spans="2:21">
      <c r="B504" s="6"/>
      <c r="C504" s="6"/>
      <c r="D504" s="6"/>
      <c r="E504" s="6"/>
      <c r="F504" s="7"/>
      <c r="G504" s="7"/>
      <c r="H504" s="7"/>
      <c r="I504" s="6"/>
      <c r="J504" s="7"/>
      <c r="K504" s="7"/>
      <c r="L504" s="7"/>
      <c r="M504" s="6"/>
      <c r="N504" s="7"/>
      <c r="O504" s="7"/>
      <c r="P504" s="7"/>
      <c r="Q504" s="6"/>
      <c r="R504" s="7"/>
      <c r="S504" s="7"/>
      <c r="T504" s="7"/>
      <c r="U504" s="6"/>
    </row>
    <row r="505" spans="2:21">
      <c r="B505" s="6"/>
      <c r="C505" s="6"/>
      <c r="D505" s="6"/>
      <c r="E505" s="6"/>
      <c r="F505" s="7"/>
      <c r="G505" s="7"/>
      <c r="H505" s="7"/>
      <c r="I505" s="6"/>
      <c r="J505" s="7"/>
      <c r="K505" s="7"/>
      <c r="L505" s="7"/>
      <c r="M505" s="6"/>
      <c r="N505" s="7"/>
      <c r="O505" s="7"/>
      <c r="P505" s="7"/>
      <c r="Q505" s="6"/>
      <c r="R505" s="7"/>
      <c r="S505" s="7"/>
      <c r="T505" s="7"/>
      <c r="U505" s="6"/>
    </row>
    <row r="506" spans="2:21">
      <c r="B506" s="6"/>
      <c r="C506" s="6"/>
      <c r="D506" s="6"/>
      <c r="E506" s="6"/>
      <c r="F506" s="7"/>
      <c r="G506" s="7"/>
      <c r="H506" s="7"/>
      <c r="I506" s="6"/>
      <c r="J506" s="7"/>
      <c r="K506" s="7"/>
      <c r="L506" s="7"/>
      <c r="M506" s="6"/>
      <c r="N506" s="7"/>
      <c r="O506" s="7"/>
      <c r="P506" s="7"/>
      <c r="Q506" s="6"/>
      <c r="R506" s="7"/>
      <c r="S506" s="7"/>
      <c r="T506" s="7"/>
      <c r="U506" s="6"/>
    </row>
    <row r="507" spans="2:21">
      <c r="B507" s="6"/>
      <c r="C507" s="6"/>
      <c r="D507" s="6"/>
      <c r="E507" s="6"/>
      <c r="F507" s="7"/>
      <c r="G507" s="7"/>
      <c r="H507" s="7"/>
      <c r="I507" s="6"/>
      <c r="J507" s="7"/>
      <c r="K507" s="7"/>
      <c r="L507" s="7"/>
      <c r="M507" s="6"/>
      <c r="N507" s="7"/>
      <c r="O507" s="7"/>
      <c r="P507" s="7"/>
      <c r="Q507" s="6"/>
      <c r="R507" s="7"/>
      <c r="S507" s="7"/>
      <c r="T507" s="7"/>
      <c r="U507" s="6"/>
    </row>
    <row r="508" spans="2:21">
      <c r="B508" s="6"/>
      <c r="C508" s="6"/>
      <c r="D508" s="6"/>
      <c r="E508" s="6"/>
      <c r="F508" s="7"/>
      <c r="G508" s="7"/>
      <c r="H508" s="7"/>
      <c r="I508" s="6"/>
      <c r="J508" s="7"/>
      <c r="K508" s="7"/>
      <c r="L508" s="7"/>
      <c r="M508" s="6"/>
      <c r="N508" s="7"/>
      <c r="O508" s="7"/>
      <c r="P508" s="7"/>
      <c r="Q508" s="6"/>
      <c r="R508" s="7"/>
      <c r="S508" s="7"/>
      <c r="T508" s="7"/>
      <c r="U508" s="6"/>
    </row>
    <row r="509" spans="2:21">
      <c r="B509" s="6"/>
      <c r="C509" s="6"/>
      <c r="D509" s="6"/>
      <c r="E509" s="6"/>
      <c r="F509" s="7"/>
      <c r="G509" s="7"/>
      <c r="H509" s="7"/>
      <c r="I509" s="6"/>
      <c r="J509" s="7"/>
      <c r="K509" s="7"/>
      <c r="L509" s="7"/>
      <c r="M509" s="6"/>
      <c r="N509" s="7"/>
      <c r="O509" s="7"/>
      <c r="P509" s="7"/>
      <c r="Q509" s="6"/>
      <c r="R509" s="7"/>
      <c r="S509" s="7"/>
      <c r="T509" s="7"/>
      <c r="U509" s="6"/>
    </row>
    <row r="510" spans="2:21">
      <c r="B510" s="6"/>
      <c r="C510" s="6"/>
      <c r="D510" s="6"/>
      <c r="E510" s="6"/>
      <c r="F510" s="7"/>
      <c r="G510" s="7"/>
      <c r="H510" s="7"/>
      <c r="I510" s="6"/>
      <c r="J510" s="7"/>
      <c r="K510" s="7"/>
      <c r="L510" s="7"/>
      <c r="M510" s="6"/>
      <c r="N510" s="7"/>
      <c r="O510" s="7"/>
      <c r="P510" s="7"/>
      <c r="Q510" s="6"/>
      <c r="R510" s="7"/>
      <c r="S510" s="7"/>
      <c r="T510" s="7"/>
      <c r="U510" s="6"/>
    </row>
    <row r="511" spans="2:21">
      <c r="B511" s="6"/>
      <c r="C511" s="6"/>
      <c r="D511" s="6"/>
      <c r="E511" s="6"/>
      <c r="F511" s="7"/>
      <c r="G511" s="7"/>
      <c r="H511" s="7"/>
      <c r="I511" s="6"/>
      <c r="J511" s="7"/>
      <c r="K511" s="7"/>
      <c r="L511" s="7"/>
      <c r="M511" s="6"/>
      <c r="N511" s="7"/>
      <c r="O511" s="7"/>
      <c r="P511" s="7"/>
      <c r="Q511" s="6"/>
      <c r="R511" s="7"/>
      <c r="S511" s="7"/>
      <c r="T511" s="7"/>
      <c r="U511" s="6"/>
    </row>
    <row r="512" spans="2:21">
      <c r="B512" s="6"/>
      <c r="C512" s="6"/>
      <c r="D512" s="6"/>
      <c r="E512" s="6"/>
      <c r="F512" s="7"/>
      <c r="G512" s="7"/>
      <c r="H512" s="7"/>
      <c r="I512" s="6"/>
      <c r="J512" s="7"/>
      <c r="K512" s="7"/>
      <c r="L512" s="7"/>
      <c r="M512" s="6"/>
      <c r="N512" s="7"/>
      <c r="O512" s="7"/>
      <c r="P512" s="7"/>
      <c r="Q512" s="6"/>
      <c r="R512" s="7"/>
      <c r="S512" s="7"/>
      <c r="T512" s="7"/>
      <c r="U512" s="6"/>
    </row>
    <row r="513" spans="2:21">
      <c r="B513" s="6"/>
      <c r="C513" s="6"/>
      <c r="D513" s="6"/>
      <c r="E513" s="6"/>
      <c r="F513" s="7"/>
      <c r="G513" s="7"/>
      <c r="H513" s="7"/>
      <c r="I513" s="6"/>
      <c r="J513" s="7"/>
      <c r="K513" s="7"/>
      <c r="L513" s="7"/>
      <c r="M513" s="6"/>
      <c r="N513" s="7"/>
      <c r="O513" s="7"/>
      <c r="P513" s="7"/>
      <c r="Q513" s="6"/>
      <c r="R513" s="7"/>
      <c r="S513" s="7"/>
      <c r="T513" s="7"/>
      <c r="U513" s="6"/>
    </row>
    <row r="514" spans="2:21">
      <c r="B514" s="6"/>
      <c r="C514" s="6"/>
      <c r="D514" s="6"/>
      <c r="E514" s="6"/>
      <c r="F514" s="7"/>
      <c r="G514" s="7"/>
      <c r="H514" s="7"/>
      <c r="I514" s="6"/>
      <c r="J514" s="7"/>
      <c r="K514" s="7"/>
      <c r="L514" s="7"/>
      <c r="M514" s="6"/>
      <c r="N514" s="7"/>
      <c r="O514" s="7"/>
      <c r="P514" s="7"/>
      <c r="Q514" s="6"/>
      <c r="R514" s="7"/>
      <c r="S514" s="7"/>
      <c r="T514" s="7"/>
      <c r="U514" s="6"/>
    </row>
    <row r="515" spans="2:21">
      <c r="B515" s="6"/>
      <c r="C515" s="6"/>
      <c r="D515" s="6"/>
      <c r="E515" s="6"/>
      <c r="F515" s="7"/>
      <c r="G515" s="7"/>
      <c r="H515" s="7"/>
      <c r="I515" s="6"/>
      <c r="J515" s="7"/>
      <c r="K515" s="7"/>
      <c r="L515" s="7"/>
      <c r="M515" s="6"/>
      <c r="N515" s="7"/>
      <c r="O515" s="7"/>
      <c r="P515" s="7"/>
      <c r="Q515" s="6"/>
      <c r="R515" s="7"/>
      <c r="S515" s="7"/>
      <c r="T515" s="7"/>
      <c r="U515" s="6"/>
    </row>
    <row r="516" spans="2:21">
      <c r="B516" s="6"/>
      <c r="C516" s="6"/>
      <c r="D516" s="6"/>
      <c r="E516" s="6"/>
      <c r="F516" s="7"/>
      <c r="G516" s="7"/>
      <c r="H516" s="7"/>
      <c r="I516" s="6"/>
      <c r="J516" s="7"/>
      <c r="K516" s="7"/>
      <c r="L516" s="7"/>
      <c r="M516" s="6"/>
      <c r="N516" s="7"/>
      <c r="O516" s="7"/>
      <c r="P516" s="7"/>
      <c r="Q516" s="6"/>
      <c r="R516" s="7"/>
      <c r="S516" s="7"/>
      <c r="T516" s="7"/>
      <c r="U516" s="6"/>
    </row>
    <row r="517" spans="2:21">
      <c r="B517" s="6"/>
      <c r="C517" s="6"/>
      <c r="D517" s="6"/>
      <c r="E517" s="6"/>
      <c r="F517" s="7"/>
      <c r="G517" s="7"/>
      <c r="H517" s="7"/>
      <c r="I517" s="6"/>
      <c r="J517" s="7"/>
      <c r="K517" s="7"/>
      <c r="L517" s="7"/>
      <c r="M517" s="6"/>
      <c r="N517" s="7"/>
      <c r="O517" s="7"/>
      <c r="P517" s="7"/>
      <c r="Q517" s="6"/>
      <c r="R517" s="7"/>
      <c r="S517" s="7"/>
      <c r="T517" s="7"/>
      <c r="U517" s="6"/>
    </row>
    <row r="518" spans="2:21">
      <c r="B518" s="6"/>
      <c r="C518" s="6"/>
      <c r="D518" s="6"/>
      <c r="E518" s="6"/>
      <c r="F518" s="7"/>
      <c r="G518" s="7"/>
      <c r="H518" s="7"/>
      <c r="I518" s="6"/>
      <c r="J518" s="7"/>
      <c r="K518" s="7"/>
      <c r="L518" s="7"/>
      <c r="M518" s="6"/>
      <c r="N518" s="7"/>
      <c r="O518" s="7"/>
      <c r="P518" s="7"/>
      <c r="Q518" s="6"/>
      <c r="R518" s="7"/>
      <c r="S518" s="7"/>
      <c r="T518" s="7"/>
      <c r="U518" s="6"/>
    </row>
    <row r="519" spans="2:21">
      <c r="B519" s="6"/>
      <c r="C519" s="6"/>
      <c r="D519" s="6"/>
      <c r="E519" s="6"/>
      <c r="F519" s="7"/>
      <c r="G519" s="7"/>
      <c r="H519" s="7"/>
      <c r="I519" s="6"/>
      <c r="J519" s="7"/>
      <c r="K519" s="7"/>
      <c r="L519" s="7"/>
      <c r="M519" s="6"/>
      <c r="N519" s="7"/>
      <c r="O519" s="7"/>
      <c r="P519" s="7"/>
      <c r="Q519" s="6"/>
      <c r="R519" s="7"/>
      <c r="S519" s="7"/>
      <c r="T519" s="7"/>
      <c r="U519" s="6"/>
    </row>
    <row r="520" spans="2:21">
      <c r="B520" s="6"/>
      <c r="C520" s="6"/>
      <c r="D520" s="6"/>
      <c r="E520" s="6"/>
      <c r="F520" s="7"/>
      <c r="G520" s="7"/>
      <c r="H520" s="7"/>
      <c r="I520" s="6"/>
      <c r="J520" s="7"/>
      <c r="K520" s="7"/>
      <c r="L520" s="7"/>
      <c r="M520" s="6"/>
      <c r="N520" s="7"/>
      <c r="O520" s="7"/>
      <c r="P520" s="7"/>
      <c r="Q520" s="6"/>
      <c r="R520" s="7"/>
      <c r="S520" s="7"/>
      <c r="T520" s="7"/>
      <c r="U520" s="6"/>
    </row>
    <row r="521" spans="2:21">
      <c r="B521" s="6"/>
      <c r="C521" s="6"/>
      <c r="D521" s="6"/>
      <c r="E521" s="6"/>
      <c r="F521" s="7"/>
      <c r="G521" s="7"/>
      <c r="H521" s="7"/>
      <c r="I521" s="6"/>
      <c r="J521" s="7"/>
      <c r="K521" s="7"/>
      <c r="L521" s="7"/>
      <c r="M521" s="6"/>
      <c r="N521" s="7"/>
      <c r="O521" s="7"/>
      <c r="P521" s="7"/>
      <c r="Q521" s="6"/>
      <c r="R521" s="7"/>
      <c r="S521" s="7"/>
      <c r="T521" s="7"/>
      <c r="U521" s="6"/>
    </row>
    <row r="522" spans="2:21">
      <c r="B522" s="6"/>
      <c r="C522" s="6"/>
      <c r="D522" s="6"/>
      <c r="E522" s="6"/>
      <c r="F522" s="7"/>
      <c r="G522" s="7"/>
      <c r="H522" s="7"/>
      <c r="I522" s="6"/>
      <c r="J522" s="7"/>
      <c r="K522" s="7"/>
      <c r="L522" s="7"/>
      <c r="M522" s="6"/>
      <c r="N522" s="7"/>
      <c r="O522" s="7"/>
      <c r="P522" s="7"/>
      <c r="Q522" s="6"/>
      <c r="R522" s="7"/>
      <c r="S522" s="7"/>
      <c r="T522" s="7"/>
      <c r="U522" s="6"/>
    </row>
    <row r="523" spans="2:21">
      <c r="B523" s="6"/>
      <c r="C523" s="6"/>
      <c r="D523" s="6"/>
      <c r="E523" s="6"/>
      <c r="F523" s="7"/>
      <c r="G523" s="7"/>
      <c r="H523" s="7"/>
      <c r="I523" s="6"/>
      <c r="J523" s="7"/>
      <c r="K523" s="7"/>
      <c r="L523" s="7"/>
      <c r="M523" s="6"/>
      <c r="N523" s="7"/>
      <c r="O523" s="7"/>
      <c r="P523" s="7"/>
      <c r="Q523" s="6"/>
      <c r="R523" s="7"/>
      <c r="S523" s="7"/>
      <c r="T523" s="7"/>
      <c r="U523" s="6"/>
    </row>
    <row r="524" spans="2:21">
      <c r="B524" s="6"/>
      <c r="C524" s="6"/>
      <c r="D524" s="6"/>
      <c r="E524" s="6"/>
      <c r="F524" s="7"/>
      <c r="G524" s="7"/>
      <c r="H524" s="7"/>
      <c r="I524" s="6"/>
      <c r="J524" s="7"/>
      <c r="K524" s="7"/>
      <c r="L524" s="7"/>
      <c r="M524" s="6"/>
      <c r="N524" s="7"/>
      <c r="O524" s="7"/>
      <c r="P524" s="7"/>
      <c r="Q524" s="6"/>
      <c r="R524" s="7"/>
      <c r="S524" s="7"/>
      <c r="T524" s="7"/>
      <c r="U524" s="6"/>
    </row>
    <row r="525" spans="2:21">
      <c r="B525" s="6"/>
      <c r="C525" s="6"/>
      <c r="D525" s="6"/>
      <c r="E525" s="6"/>
      <c r="F525" s="7"/>
      <c r="G525" s="7"/>
      <c r="H525" s="7"/>
      <c r="I525" s="6"/>
      <c r="J525" s="7"/>
      <c r="K525" s="7"/>
      <c r="L525" s="7"/>
      <c r="M525" s="6"/>
      <c r="N525" s="7"/>
      <c r="O525" s="7"/>
      <c r="P525" s="7"/>
      <c r="Q525" s="6"/>
      <c r="R525" s="7"/>
      <c r="S525" s="7"/>
      <c r="T525" s="7"/>
      <c r="U525" s="6"/>
    </row>
    <row r="526" spans="2:21">
      <c r="B526" s="6"/>
      <c r="C526" s="6"/>
      <c r="D526" s="6"/>
      <c r="E526" s="6"/>
      <c r="F526" s="7"/>
      <c r="G526" s="7"/>
      <c r="H526" s="7"/>
      <c r="I526" s="6"/>
      <c r="J526" s="7"/>
      <c r="K526" s="7"/>
      <c r="L526" s="7"/>
      <c r="M526" s="6"/>
      <c r="N526" s="7"/>
      <c r="O526" s="7"/>
      <c r="P526" s="7"/>
      <c r="Q526" s="6"/>
      <c r="R526" s="7"/>
      <c r="S526" s="7"/>
      <c r="T526" s="7"/>
      <c r="U526" s="6"/>
    </row>
    <row r="527" spans="2:21">
      <c r="B527" s="6"/>
      <c r="C527" s="6"/>
      <c r="D527" s="6"/>
      <c r="E527" s="6"/>
      <c r="F527" s="7"/>
      <c r="G527" s="7"/>
      <c r="H527" s="7"/>
      <c r="I527" s="6"/>
      <c r="J527" s="7"/>
      <c r="K527" s="7"/>
      <c r="L527" s="7"/>
      <c r="M527" s="6"/>
      <c r="N527" s="7"/>
      <c r="O527" s="7"/>
      <c r="P527" s="7"/>
      <c r="Q527" s="6"/>
      <c r="R527" s="7"/>
      <c r="S527" s="7"/>
      <c r="T527" s="7"/>
      <c r="U527" s="6"/>
    </row>
    <row r="528" spans="2:21">
      <c r="B528" s="6"/>
      <c r="C528" s="6"/>
      <c r="D528" s="6"/>
      <c r="E528" s="6"/>
      <c r="F528" s="7"/>
      <c r="G528" s="7"/>
      <c r="H528" s="7"/>
      <c r="I528" s="6"/>
      <c r="J528" s="7"/>
      <c r="K528" s="7"/>
      <c r="L528" s="7"/>
      <c r="M528" s="6"/>
      <c r="N528" s="7"/>
      <c r="O528" s="7"/>
      <c r="P528" s="7"/>
      <c r="Q528" s="6"/>
      <c r="R528" s="7"/>
      <c r="S528" s="7"/>
      <c r="T528" s="7"/>
      <c r="U528" s="6"/>
    </row>
    <row r="529" spans="2:21">
      <c r="B529" s="6"/>
      <c r="C529" s="6"/>
      <c r="D529" s="6"/>
      <c r="E529" s="6"/>
      <c r="F529" s="7"/>
      <c r="G529" s="7"/>
      <c r="H529" s="7"/>
      <c r="I529" s="6"/>
      <c r="J529" s="7"/>
      <c r="K529" s="7"/>
      <c r="L529" s="7"/>
      <c r="M529" s="6"/>
      <c r="N529" s="7"/>
      <c r="O529" s="7"/>
      <c r="P529" s="7"/>
      <c r="Q529" s="6"/>
      <c r="R529" s="7"/>
      <c r="S529" s="7"/>
      <c r="T529" s="7"/>
      <c r="U529" s="6"/>
    </row>
    <row r="530" spans="2:21">
      <c r="B530" s="6"/>
      <c r="C530" s="6"/>
      <c r="D530" s="6"/>
      <c r="E530" s="6"/>
      <c r="F530" s="7"/>
      <c r="G530" s="7"/>
      <c r="H530" s="7"/>
      <c r="I530" s="6"/>
      <c r="J530" s="7"/>
      <c r="K530" s="7"/>
      <c r="L530" s="7"/>
      <c r="M530" s="6"/>
      <c r="N530" s="7"/>
      <c r="O530" s="7"/>
      <c r="P530" s="7"/>
      <c r="Q530" s="6"/>
      <c r="R530" s="7"/>
      <c r="S530" s="7"/>
      <c r="T530" s="7"/>
      <c r="U530" s="6"/>
    </row>
    <row r="531" spans="2:21">
      <c r="B531" s="6"/>
      <c r="C531" s="6"/>
      <c r="D531" s="6"/>
      <c r="E531" s="6"/>
      <c r="F531" s="7"/>
      <c r="G531" s="7"/>
      <c r="H531" s="7"/>
      <c r="I531" s="6"/>
      <c r="J531" s="7"/>
      <c r="K531" s="7"/>
      <c r="L531" s="7"/>
      <c r="M531" s="6"/>
      <c r="N531" s="7"/>
      <c r="O531" s="7"/>
      <c r="P531" s="7"/>
      <c r="Q531" s="6"/>
      <c r="R531" s="7"/>
      <c r="S531" s="7"/>
      <c r="T531" s="7"/>
      <c r="U531" s="6"/>
    </row>
    <row r="532" spans="2:21">
      <c r="B532" s="6"/>
      <c r="C532" s="6"/>
      <c r="D532" s="6"/>
      <c r="E532" s="6"/>
      <c r="F532" s="7"/>
      <c r="G532" s="7"/>
      <c r="H532" s="7"/>
      <c r="I532" s="6"/>
      <c r="J532" s="7"/>
      <c r="K532" s="7"/>
      <c r="L532" s="7"/>
      <c r="M532" s="6"/>
      <c r="N532" s="7"/>
      <c r="O532" s="7"/>
      <c r="P532" s="7"/>
      <c r="Q532" s="6"/>
      <c r="R532" s="7"/>
      <c r="S532" s="7"/>
      <c r="T532" s="7"/>
      <c r="U532" s="6"/>
    </row>
    <row r="533" spans="2:21">
      <c r="B533" s="6"/>
      <c r="C533" s="6"/>
      <c r="D533" s="6"/>
      <c r="E533" s="6"/>
      <c r="F533" s="7"/>
      <c r="G533" s="7"/>
      <c r="H533" s="7"/>
      <c r="I533" s="6"/>
      <c r="J533" s="7"/>
      <c r="K533" s="7"/>
      <c r="L533" s="7"/>
      <c r="M533" s="6"/>
      <c r="N533" s="7"/>
      <c r="O533" s="7"/>
      <c r="P533" s="7"/>
      <c r="Q533" s="6"/>
      <c r="R533" s="7"/>
      <c r="S533" s="7"/>
      <c r="T533" s="7"/>
      <c r="U533" s="6"/>
    </row>
    <row r="534" spans="2:21">
      <c r="B534" s="6"/>
      <c r="C534" s="6"/>
      <c r="D534" s="6"/>
      <c r="E534" s="6"/>
      <c r="F534" s="7"/>
      <c r="G534" s="7"/>
      <c r="H534" s="7"/>
      <c r="I534" s="6"/>
      <c r="J534" s="7"/>
      <c r="K534" s="7"/>
      <c r="L534" s="7"/>
      <c r="M534" s="6"/>
      <c r="N534" s="7"/>
      <c r="O534" s="7"/>
      <c r="P534" s="7"/>
      <c r="Q534" s="6"/>
      <c r="R534" s="7"/>
      <c r="S534" s="7"/>
      <c r="T534" s="7"/>
      <c r="U534" s="6"/>
    </row>
    <row r="535" spans="2:21">
      <c r="B535" s="6"/>
      <c r="C535" s="6"/>
      <c r="D535" s="6"/>
      <c r="E535" s="6"/>
      <c r="F535" s="7"/>
      <c r="G535" s="7"/>
      <c r="H535" s="7"/>
      <c r="I535" s="6"/>
      <c r="J535" s="7"/>
      <c r="K535" s="7"/>
      <c r="L535" s="7"/>
      <c r="M535" s="6"/>
      <c r="N535" s="7"/>
      <c r="O535" s="7"/>
      <c r="P535" s="7"/>
      <c r="Q535" s="6"/>
      <c r="R535" s="7"/>
      <c r="S535" s="7"/>
      <c r="T535" s="7"/>
      <c r="U535" s="6"/>
    </row>
    <row r="536" spans="2:21">
      <c r="B536" s="6"/>
      <c r="C536" s="6"/>
      <c r="D536" s="6"/>
      <c r="E536" s="6"/>
      <c r="F536" s="7"/>
      <c r="G536" s="7"/>
      <c r="H536" s="7"/>
      <c r="I536" s="6"/>
      <c r="J536" s="7"/>
      <c r="K536" s="7"/>
      <c r="L536" s="7"/>
      <c r="M536" s="6"/>
      <c r="N536" s="7"/>
      <c r="O536" s="7"/>
      <c r="P536" s="7"/>
      <c r="Q536" s="6"/>
      <c r="R536" s="7"/>
      <c r="S536" s="7"/>
      <c r="T536" s="7"/>
      <c r="U536" s="6"/>
    </row>
    <row r="537" spans="2:21">
      <c r="B537" s="6"/>
      <c r="C537" s="6"/>
      <c r="D537" s="6"/>
      <c r="E537" s="6"/>
      <c r="F537" s="7"/>
      <c r="G537" s="7"/>
      <c r="H537" s="7"/>
      <c r="I537" s="6"/>
      <c r="J537" s="7"/>
      <c r="K537" s="7"/>
      <c r="L537" s="7"/>
      <c r="M537" s="6"/>
      <c r="N537" s="7"/>
      <c r="O537" s="7"/>
      <c r="P537" s="7"/>
      <c r="Q537" s="6"/>
      <c r="R537" s="7"/>
      <c r="S537" s="7"/>
      <c r="T537" s="7"/>
      <c r="U537" s="6"/>
    </row>
    <row r="538" spans="2:21">
      <c r="B538" s="6"/>
      <c r="C538" s="6"/>
      <c r="D538" s="6"/>
      <c r="E538" s="6"/>
      <c r="F538" s="7"/>
      <c r="G538" s="7"/>
      <c r="H538" s="7"/>
      <c r="I538" s="6"/>
      <c r="J538" s="7"/>
      <c r="K538" s="7"/>
      <c r="L538" s="7"/>
      <c r="M538" s="6"/>
      <c r="N538" s="7"/>
      <c r="O538" s="7"/>
      <c r="P538" s="7"/>
      <c r="Q538" s="6"/>
      <c r="R538" s="7"/>
      <c r="S538" s="7"/>
      <c r="T538" s="7"/>
      <c r="U538" s="6"/>
    </row>
    <row r="539" spans="2:21">
      <c r="B539" s="6"/>
      <c r="C539" s="6"/>
      <c r="D539" s="6"/>
      <c r="E539" s="6"/>
      <c r="F539" s="7"/>
      <c r="G539" s="7"/>
      <c r="H539" s="7"/>
      <c r="I539" s="6"/>
      <c r="J539" s="7"/>
      <c r="K539" s="7"/>
      <c r="L539" s="7"/>
      <c r="M539" s="6"/>
      <c r="N539" s="7"/>
      <c r="O539" s="7"/>
      <c r="P539" s="7"/>
      <c r="Q539" s="6"/>
      <c r="R539" s="7"/>
      <c r="S539" s="7"/>
      <c r="T539" s="7"/>
      <c r="U539" s="6"/>
    </row>
    <row r="540" spans="2:21">
      <c r="B540" s="6"/>
      <c r="C540" s="6"/>
      <c r="D540" s="6"/>
      <c r="E540" s="6"/>
      <c r="F540" s="7"/>
      <c r="G540" s="7"/>
      <c r="H540" s="7"/>
      <c r="I540" s="6"/>
      <c r="J540" s="7"/>
      <c r="K540" s="7"/>
      <c r="L540" s="7"/>
      <c r="M540" s="6"/>
      <c r="N540" s="7"/>
      <c r="O540" s="7"/>
      <c r="P540" s="7"/>
      <c r="Q540" s="6"/>
      <c r="R540" s="7"/>
      <c r="S540" s="7"/>
      <c r="T540" s="7"/>
      <c r="U540" s="6"/>
    </row>
    <row r="541" spans="2:21">
      <c r="B541" s="6"/>
      <c r="C541" s="6"/>
      <c r="D541" s="6"/>
      <c r="E541" s="6"/>
      <c r="F541" s="7"/>
      <c r="G541" s="7"/>
      <c r="H541" s="7"/>
      <c r="I541" s="6"/>
      <c r="J541" s="7"/>
      <c r="K541" s="7"/>
      <c r="L541" s="7"/>
      <c r="M541" s="6"/>
      <c r="N541" s="7"/>
      <c r="O541" s="7"/>
      <c r="P541" s="7"/>
      <c r="Q541" s="6"/>
      <c r="R541" s="7"/>
      <c r="S541" s="7"/>
      <c r="T541" s="7"/>
      <c r="U541" s="6"/>
    </row>
    <row r="542" spans="2:21">
      <c r="B542" s="6"/>
      <c r="C542" s="6"/>
      <c r="D542" s="6"/>
      <c r="E542" s="6"/>
      <c r="F542" s="7"/>
      <c r="G542" s="7"/>
      <c r="H542" s="7"/>
      <c r="I542" s="6"/>
      <c r="J542" s="7"/>
      <c r="K542" s="7"/>
      <c r="L542" s="7"/>
      <c r="M542" s="6"/>
      <c r="N542" s="7"/>
      <c r="O542" s="7"/>
      <c r="P542" s="7"/>
      <c r="Q542" s="6"/>
      <c r="R542" s="7"/>
      <c r="S542" s="7"/>
      <c r="T542" s="7"/>
      <c r="U542" s="6"/>
    </row>
    <row r="543" spans="2:21">
      <c r="B543" s="6"/>
      <c r="C543" s="6"/>
      <c r="D543" s="6"/>
      <c r="E543" s="6"/>
      <c r="F543" s="7"/>
      <c r="G543" s="7"/>
      <c r="H543" s="7"/>
      <c r="I543" s="6"/>
      <c r="J543" s="7"/>
      <c r="K543" s="7"/>
      <c r="L543" s="7"/>
      <c r="M543" s="6"/>
      <c r="N543" s="7"/>
      <c r="O543" s="7"/>
      <c r="P543" s="7"/>
      <c r="Q543" s="6"/>
      <c r="R543" s="7"/>
      <c r="S543" s="7"/>
      <c r="T543" s="7"/>
      <c r="U543" s="6"/>
    </row>
    <row r="544" spans="2:21">
      <c r="B544" s="6"/>
      <c r="C544" s="6"/>
      <c r="D544" s="6"/>
      <c r="E544" s="6"/>
      <c r="F544" s="7"/>
      <c r="G544" s="7"/>
      <c r="H544" s="7"/>
      <c r="I544" s="6"/>
      <c r="J544" s="7"/>
      <c r="K544" s="7"/>
      <c r="L544" s="7"/>
      <c r="M544" s="6"/>
      <c r="N544" s="7"/>
      <c r="O544" s="7"/>
      <c r="P544" s="7"/>
      <c r="Q544" s="6"/>
      <c r="R544" s="7"/>
      <c r="S544" s="7"/>
      <c r="T544" s="7"/>
      <c r="U544" s="6"/>
    </row>
    <row r="545" spans="2:21">
      <c r="B545" s="6"/>
      <c r="C545" s="6"/>
      <c r="D545" s="6"/>
      <c r="E545" s="6"/>
      <c r="F545" s="7"/>
      <c r="G545" s="7"/>
      <c r="H545" s="7"/>
      <c r="I545" s="6"/>
      <c r="J545" s="7"/>
      <c r="K545" s="7"/>
      <c r="L545" s="7"/>
      <c r="M545" s="6"/>
      <c r="N545" s="7"/>
      <c r="O545" s="7"/>
      <c r="P545" s="7"/>
      <c r="Q545" s="6"/>
      <c r="R545" s="7"/>
      <c r="S545" s="7"/>
      <c r="T545" s="7"/>
      <c r="U545" s="6"/>
    </row>
    <row r="546" spans="2:21">
      <c r="B546" s="6"/>
      <c r="C546" s="6"/>
      <c r="D546" s="6"/>
      <c r="E546" s="6"/>
      <c r="F546" s="7"/>
      <c r="G546" s="7"/>
      <c r="H546" s="7"/>
      <c r="I546" s="6"/>
      <c r="J546" s="7"/>
      <c r="K546" s="7"/>
      <c r="L546" s="7"/>
      <c r="M546" s="6"/>
      <c r="N546" s="7"/>
      <c r="O546" s="7"/>
      <c r="P546" s="7"/>
      <c r="Q546" s="6"/>
      <c r="R546" s="7"/>
      <c r="S546" s="7"/>
      <c r="T546" s="7"/>
      <c r="U546" s="6"/>
    </row>
    <row r="547" spans="2:21">
      <c r="B547" s="6"/>
      <c r="C547" s="6"/>
      <c r="D547" s="6"/>
      <c r="E547" s="6"/>
      <c r="F547" s="7"/>
      <c r="G547" s="7"/>
      <c r="H547" s="7"/>
      <c r="I547" s="6"/>
      <c r="J547" s="7"/>
      <c r="K547" s="7"/>
      <c r="L547" s="7"/>
      <c r="M547" s="6"/>
      <c r="N547" s="7"/>
      <c r="O547" s="7"/>
      <c r="P547" s="7"/>
      <c r="Q547" s="6"/>
      <c r="R547" s="7"/>
      <c r="S547" s="7"/>
      <c r="T547" s="7"/>
      <c r="U547" s="6"/>
    </row>
    <row r="548" spans="2:21">
      <c r="B548" s="6"/>
      <c r="C548" s="6"/>
      <c r="D548" s="6"/>
      <c r="E548" s="6"/>
      <c r="F548" s="7"/>
      <c r="G548" s="7"/>
      <c r="H548" s="7"/>
      <c r="I548" s="6"/>
      <c r="J548" s="7"/>
      <c r="K548" s="7"/>
      <c r="L548" s="7"/>
      <c r="M548" s="6"/>
      <c r="N548" s="7"/>
      <c r="O548" s="7"/>
      <c r="P548" s="7"/>
      <c r="Q548" s="6"/>
      <c r="R548" s="7"/>
      <c r="S548" s="7"/>
      <c r="T548" s="7"/>
      <c r="U548" s="6"/>
    </row>
    <row r="549" spans="2:21">
      <c r="B549" s="6"/>
      <c r="C549" s="6"/>
      <c r="D549" s="6"/>
      <c r="E549" s="6"/>
      <c r="F549" s="7"/>
      <c r="G549" s="7"/>
      <c r="H549" s="7"/>
      <c r="I549" s="6"/>
      <c r="J549" s="7"/>
      <c r="K549" s="7"/>
      <c r="L549" s="7"/>
      <c r="M549" s="6"/>
      <c r="N549" s="7"/>
      <c r="O549" s="7"/>
      <c r="P549" s="7"/>
      <c r="Q549" s="6"/>
      <c r="R549" s="7"/>
      <c r="S549" s="7"/>
      <c r="T549" s="7"/>
      <c r="U549" s="6"/>
    </row>
    <row r="550" spans="2:21">
      <c r="B550" s="6"/>
      <c r="C550" s="6"/>
      <c r="D550" s="6"/>
      <c r="E550" s="6"/>
      <c r="F550" s="7"/>
      <c r="G550" s="7"/>
      <c r="H550" s="7"/>
      <c r="I550" s="6"/>
      <c r="J550" s="7"/>
      <c r="K550" s="7"/>
      <c r="L550" s="7"/>
      <c r="M550" s="6"/>
      <c r="N550" s="7"/>
      <c r="O550" s="7"/>
      <c r="P550" s="7"/>
      <c r="Q550" s="6"/>
      <c r="R550" s="7"/>
      <c r="S550" s="7"/>
      <c r="T550" s="7"/>
      <c r="U550" s="6"/>
    </row>
    <row r="551" spans="2:21">
      <c r="B551" s="6"/>
      <c r="C551" s="6"/>
      <c r="D551" s="6"/>
      <c r="E551" s="6"/>
      <c r="F551" s="7"/>
      <c r="G551" s="7"/>
      <c r="H551" s="7"/>
      <c r="I551" s="6"/>
      <c r="J551" s="7"/>
      <c r="K551" s="7"/>
      <c r="L551" s="7"/>
      <c r="M551" s="6"/>
      <c r="N551" s="7"/>
      <c r="O551" s="7"/>
      <c r="P551" s="7"/>
      <c r="Q551" s="6"/>
      <c r="R551" s="7"/>
      <c r="S551" s="7"/>
      <c r="T551" s="7"/>
      <c r="U551" s="6"/>
    </row>
    <row r="552" spans="2:21">
      <c r="B552" s="6"/>
      <c r="C552" s="6"/>
      <c r="D552" s="6"/>
      <c r="E552" s="6"/>
      <c r="F552" s="7"/>
      <c r="G552" s="7"/>
      <c r="H552" s="7"/>
      <c r="I552" s="6"/>
      <c r="J552" s="7"/>
      <c r="K552" s="7"/>
      <c r="L552" s="7"/>
      <c r="M552" s="6"/>
      <c r="N552" s="7"/>
      <c r="O552" s="7"/>
      <c r="P552" s="7"/>
      <c r="Q552" s="6"/>
      <c r="R552" s="7"/>
      <c r="S552" s="7"/>
      <c r="T552" s="7"/>
      <c r="U552" s="6"/>
    </row>
    <row r="553" spans="2:21">
      <c r="B553" s="6"/>
      <c r="C553" s="6"/>
      <c r="D553" s="6"/>
      <c r="E553" s="6"/>
      <c r="F553" s="7"/>
      <c r="G553" s="7"/>
      <c r="H553" s="7"/>
      <c r="I553" s="6"/>
      <c r="J553" s="7"/>
      <c r="K553" s="7"/>
      <c r="L553" s="7"/>
      <c r="M553" s="6"/>
      <c r="N553" s="7"/>
      <c r="O553" s="7"/>
      <c r="P553" s="7"/>
      <c r="Q553" s="6"/>
      <c r="R553" s="7"/>
      <c r="S553" s="7"/>
      <c r="T553" s="7"/>
      <c r="U553" s="6"/>
    </row>
    <row r="554" spans="2:21">
      <c r="B554" s="6"/>
      <c r="C554" s="6"/>
      <c r="D554" s="6"/>
      <c r="E554" s="6"/>
      <c r="F554" s="7"/>
      <c r="G554" s="7"/>
      <c r="H554" s="7"/>
      <c r="I554" s="6"/>
      <c r="J554" s="7"/>
      <c r="K554" s="7"/>
      <c r="L554" s="7"/>
      <c r="M554" s="6"/>
      <c r="N554" s="7"/>
      <c r="O554" s="7"/>
      <c r="P554" s="7"/>
      <c r="Q554" s="6"/>
      <c r="R554" s="7"/>
      <c r="S554" s="7"/>
      <c r="T554" s="7"/>
      <c r="U554" s="6"/>
    </row>
    <row r="555" spans="2:21">
      <c r="B555" s="6"/>
      <c r="C555" s="6"/>
      <c r="D555" s="6"/>
      <c r="E555" s="6"/>
      <c r="F555" s="7"/>
      <c r="G555" s="7"/>
      <c r="H555" s="7"/>
      <c r="I555" s="6"/>
      <c r="J555" s="7"/>
      <c r="K555" s="7"/>
      <c r="L555" s="7"/>
      <c r="M555" s="6"/>
      <c r="N555" s="7"/>
      <c r="O555" s="7"/>
      <c r="P555" s="7"/>
      <c r="Q555" s="6"/>
      <c r="R555" s="7"/>
      <c r="S555" s="7"/>
      <c r="T555" s="7"/>
      <c r="U555" s="6"/>
    </row>
    <row r="556" spans="2:21">
      <c r="B556" s="6"/>
      <c r="C556" s="6"/>
      <c r="D556" s="6"/>
      <c r="E556" s="6"/>
      <c r="F556" s="7"/>
      <c r="G556" s="7"/>
      <c r="H556" s="7"/>
      <c r="I556" s="6"/>
      <c r="J556" s="7"/>
      <c r="K556" s="7"/>
      <c r="L556" s="7"/>
      <c r="M556" s="6"/>
      <c r="N556" s="7"/>
      <c r="O556" s="7"/>
      <c r="P556" s="7"/>
      <c r="Q556" s="6"/>
      <c r="R556" s="7"/>
      <c r="S556" s="7"/>
      <c r="T556" s="7"/>
      <c r="U556" s="6"/>
    </row>
    <row r="557" spans="2:21">
      <c r="B557" s="6"/>
      <c r="C557" s="6"/>
      <c r="D557" s="6"/>
      <c r="E557" s="6"/>
      <c r="F557" s="7"/>
      <c r="G557" s="7"/>
      <c r="H557" s="7"/>
      <c r="I557" s="6"/>
      <c r="J557" s="7"/>
      <c r="K557" s="7"/>
      <c r="L557" s="7"/>
      <c r="M557" s="6"/>
      <c r="N557" s="7"/>
      <c r="O557" s="7"/>
      <c r="P557" s="7"/>
      <c r="Q557" s="6"/>
      <c r="R557" s="7"/>
      <c r="S557" s="7"/>
      <c r="T557" s="7"/>
      <c r="U557" s="6"/>
    </row>
    <row r="558" spans="2:21">
      <c r="B558" s="6"/>
      <c r="C558" s="6"/>
      <c r="D558" s="6"/>
      <c r="E558" s="6"/>
      <c r="F558" s="7"/>
      <c r="G558" s="7"/>
      <c r="H558" s="7"/>
      <c r="I558" s="6"/>
      <c r="J558" s="7"/>
      <c r="K558" s="7"/>
      <c r="L558" s="7"/>
      <c r="M558" s="6"/>
      <c r="N558" s="7"/>
      <c r="O558" s="7"/>
      <c r="P558" s="7"/>
      <c r="Q558" s="6"/>
      <c r="R558" s="7"/>
      <c r="S558" s="7"/>
      <c r="T558" s="7"/>
      <c r="U558" s="6"/>
    </row>
    <row r="559" spans="2:21">
      <c r="B559" s="6"/>
      <c r="C559" s="6"/>
      <c r="D559" s="6"/>
      <c r="E559" s="6"/>
      <c r="F559" s="7"/>
      <c r="G559" s="7"/>
      <c r="H559" s="7"/>
      <c r="I559" s="6"/>
      <c r="J559" s="7"/>
      <c r="K559" s="7"/>
      <c r="L559" s="7"/>
      <c r="M559" s="6"/>
      <c r="N559" s="7"/>
      <c r="O559" s="7"/>
      <c r="P559" s="7"/>
      <c r="Q559" s="6"/>
      <c r="R559" s="7"/>
      <c r="S559" s="7"/>
      <c r="T559" s="7"/>
      <c r="U559" s="6"/>
    </row>
    <row r="560" spans="2:21">
      <c r="B560" s="6"/>
      <c r="C560" s="6"/>
      <c r="D560" s="6"/>
      <c r="E560" s="6"/>
      <c r="F560" s="7"/>
      <c r="G560" s="7"/>
      <c r="H560" s="7"/>
      <c r="I560" s="6"/>
      <c r="J560" s="7"/>
      <c r="K560" s="7"/>
      <c r="L560" s="7"/>
      <c r="M560" s="6"/>
      <c r="N560" s="7"/>
      <c r="O560" s="7"/>
      <c r="P560" s="7"/>
      <c r="Q560" s="6"/>
      <c r="R560" s="7"/>
      <c r="S560" s="7"/>
      <c r="T560" s="7"/>
      <c r="U560" s="6"/>
    </row>
    <row r="561" spans="2:21">
      <c r="B561" s="6"/>
      <c r="C561" s="6"/>
      <c r="D561" s="6"/>
      <c r="E561" s="6"/>
      <c r="F561" s="7"/>
      <c r="G561" s="7"/>
      <c r="H561" s="7"/>
      <c r="I561" s="6"/>
      <c r="J561" s="7"/>
      <c r="K561" s="7"/>
      <c r="L561" s="7"/>
      <c r="M561" s="6"/>
      <c r="N561" s="7"/>
      <c r="O561" s="7"/>
      <c r="P561" s="7"/>
      <c r="Q561" s="6"/>
      <c r="R561" s="7"/>
      <c r="S561" s="7"/>
      <c r="T561" s="7"/>
      <c r="U561" s="6"/>
    </row>
    <row r="562" spans="2:21">
      <c r="B562" s="6"/>
      <c r="C562" s="6"/>
      <c r="D562" s="6"/>
      <c r="E562" s="6"/>
      <c r="F562" s="7"/>
      <c r="G562" s="7"/>
      <c r="H562" s="7"/>
      <c r="I562" s="6"/>
      <c r="J562" s="7"/>
      <c r="K562" s="7"/>
      <c r="L562" s="7"/>
      <c r="M562" s="6"/>
      <c r="N562" s="7"/>
      <c r="O562" s="7"/>
      <c r="P562" s="7"/>
      <c r="Q562" s="6"/>
      <c r="R562" s="7"/>
      <c r="S562" s="7"/>
      <c r="T562" s="7"/>
      <c r="U562" s="6"/>
    </row>
    <row r="563" spans="2:21">
      <c r="B563" s="6"/>
      <c r="C563" s="6"/>
      <c r="D563" s="6"/>
      <c r="E563" s="6"/>
      <c r="F563" s="7"/>
      <c r="G563" s="7"/>
      <c r="H563" s="7"/>
      <c r="I563" s="6"/>
      <c r="J563" s="7"/>
      <c r="K563" s="7"/>
      <c r="L563" s="7"/>
      <c r="M563" s="6"/>
      <c r="N563" s="7"/>
      <c r="O563" s="7"/>
      <c r="P563" s="7"/>
      <c r="Q563" s="6"/>
      <c r="R563" s="7"/>
      <c r="S563" s="7"/>
      <c r="T563" s="7"/>
      <c r="U563" s="6"/>
    </row>
    <row r="564" spans="2:21">
      <c r="B564" s="6"/>
      <c r="C564" s="6"/>
      <c r="D564" s="6"/>
      <c r="E564" s="6"/>
      <c r="F564" s="7"/>
      <c r="G564" s="7"/>
      <c r="H564" s="7"/>
      <c r="I564" s="6"/>
      <c r="J564" s="7"/>
      <c r="K564" s="7"/>
      <c r="L564" s="7"/>
      <c r="M564" s="6"/>
      <c r="N564" s="7"/>
      <c r="O564" s="7"/>
      <c r="P564" s="7"/>
      <c r="Q564" s="6"/>
      <c r="R564" s="7"/>
      <c r="S564" s="7"/>
      <c r="T564" s="7"/>
      <c r="U564" s="6"/>
    </row>
    <row r="565" spans="2:21">
      <c r="B565" s="6"/>
      <c r="C565" s="6"/>
      <c r="D565" s="6"/>
      <c r="E565" s="6"/>
      <c r="F565" s="7"/>
      <c r="G565" s="7"/>
      <c r="H565" s="7"/>
      <c r="I565" s="6"/>
      <c r="J565" s="7"/>
      <c r="K565" s="7"/>
      <c r="L565" s="7"/>
      <c r="M565" s="6"/>
      <c r="N565" s="7"/>
      <c r="O565" s="7"/>
      <c r="P565" s="7"/>
      <c r="Q565" s="6"/>
      <c r="R565" s="7"/>
      <c r="S565" s="7"/>
      <c r="T565" s="7"/>
      <c r="U565" s="6"/>
    </row>
    <row r="566" spans="2:21">
      <c r="B566" s="6"/>
      <c r="C566" s="6"/>
      <c r="D566" s="6"/>
      <c r="E566" s="6"/>
      <c r="F566" s="7"/>
      <c r="G566" s="7"/>
      <c r="H566" s="7"/>
      <c r="I566" s="6"/>
      <c r="J566" s="7"/>
      <c r="K566" s="7"/>
      <c r="L566" s="7"/>
      <c r="M566" s="6"/>
      <c r="N566" s="7"/>
      <c r="O566" s="7"/>
      <c r="P566" s="7"/>
      <c r="Q566" s="6"/>
      <c r="R566" s="7"/>
      <c r="S566" s="7"/>
      <c r="T566" s="7"/>
      <c r="U566" s="6"/>
    </row>
    <row r="567" spans="2:21">
      <c r="B567" s="6"/>
      <c r="C567" s="6"/>
      <c r="D567" s="6"/>
      <c r="E567" s="6"/>
      <c r="F567" s="7"/>
      <c r="G567" s="7"/>
      <c r="H567" s="7"/>
      <c r="I567" s="6"/>
      <c r="J567" s="7"/>
      <c r="K567" s="7"/>
      <c r="L567" s="7"/>
      <c r="M567" s="6"/>
      <c r="N567" s="7"/>
      <c r="O567" s="7"/>
      <c r="P567" s="7"/>
      <c r="Q567" s="6"/>
      <c r="R567" s="7"/>
      <c r="S567" s="7"/>
      <c r="T567" s="7"/>
      <c r="U567" s="6"/>
    </row>
    <row r="568" spans="2:21">
      <c r="B568" s="6"/>
      <c r="C568" s="6"/>
      <c r="D568" s="6"/>
      <c r="E568" s="6"/>
      <c r="F568" s="7"/>
      <c r="G568" s="7"/>
      <c r="H568" s="7"/>
      <c r="I568" s="6"/>
      <c r="J568" s="7"/>
      <c r="K568" s="7"/>
      <c r="L568" s="7"/>
      <c r="M568" s="6"/>
      <c r="N568" s="7"/>
      <c r="O568" s="7"/>
      <c r="P568" s="7"/>
      <c r="Q568" s="6"/>
      <c r="R568" s="7"/>
      <c r="S568" s="7"/>
      <c r="T568" s="7"/>
      <c r="U568" s="6"/>
    </row>
    <row r="569" spans="2:21">
      <c r="B569" s="6"/>
      <c r="C569" s="6"/>
      <c r="D569" s="6"/>
      <c r="E569" s="6"/>
      <c r="F569" s="7"/>
      <c r="G569" s="7"/>
      <c r="H569" s="7"/>
      <c r="I569" s="6"/>
      <c r="J569" s="7"/>
      <c r="K569" s="7"/>
      <c r="L569" s="7"/>
      <c r="M569" s="6"/>
      <c r="N569" s="7"/>
      <c r="O569" s="7"/>
      <c r="P569" s="7"/>
      <c r="Q569" s="6"/>
      <c r="R569" s="7"/>
      <c r="S569" s="7"/>
      <c r="T569" s="7"/>
      <c r="U569" s="6"/>
    </row>
    <row r="570" spans="2:21">
      <c r="B570" s="6"/>
      <c r="C570" s="6"/>
      <c r="D570" s="6"/>
      <c r="E570" s="6"/>
      <c r="F570" s="7"/>
      <c r="G570" s="7"/>
      <c r="H570" s="7"/>
      <c r="I570" s="6"/>
      <c r="J570" s="7"/>
      <c r="K570" s="7"/>
      <c r="L570" s="7"/>
      <c r="M570" s="6"/>
      <c r="N570" s="7"/>
      <c r="O570" s="7"/>
      <c r="P570" s="7"/>
      <c r="Q570" s="6"/>
      <c r="R570" s="7"/>
      <c r="S570" s="7"/>
      <c r="T570" s="7"/>
      <c r="U570" s="6"/>
    </row>
    <row r="571" spans="2:21">
      <c r="B571" s="6"/>
      <c r="C571" s="6"/>
      <c r="D571" s="6"/>
      <c r="E571" s="6"/>
      <c r="F571" s="7"/>
      <c r="G571" s="7"/>
      <c r="H571" s="7"/>
      <c r="I571" s="6"/>
      <c r="J571" s="7"/>
      <c r="K571" s="7"/>
      <c r="L571" s="7"/>
      <c r="M571" s="6"/>
      <c r="N571" s="7"/>
      <c r="O571" s="7"/>
      <c r="P571" s="7"/>
      <c r="Q571" s="6"/>
      <c r="R571" s="7"/>
      <c r="S571" s="7"/>
      <c r="T571" s="7"/>
      <c r="U571" s="6"/>
    </row>
    <row r="572" spans="2:21">
      <c r="B572" s="6"/>
      <c r="C572" s="6"/>
      <c r="D572" s="6"/>
      <c r="E572" s="6"/>
      <c r="F572" s="7"/>
      <c r="G572" s="7"/>
      <c r="H572" s="7"/>
      <c r="I572" s="6"/>
      <c r="J572" s="7"/>
      <c r="K572" s="7"/>
      <c r="L572" s="7"/>
      <c r="M572" s="6"/>
      <c r="N572" s="7"/>
      <c r="O572" s="7"/>
      <c r="P572" s="7"/>
      <c r="Q572" s="6"/>
      <c r="R572" s="7"/>
      <c r="S572" s="7"/>
      <c r="T572" s="7"/>
      <c r="U572" s="6"/>
    </row>
    <row r="573" spans="2:21">
      <c r="B573" s="6"/>
      <c r="C573" s="6"/>
      <c r="D573" s="6"/>
      <c r="E573" s="6"/>
      <c r="F573" s="7"/>
      <c r="G573" s="7"/>
      <c r="H573" s="7"/>
      <c r="I573" s="6"/>
      <c r="J573" s="7"/>
      <c r="K573" s="7"/>
      <c r="L573" s="7"/>
      <c r="M573" s="6"/>
      <c r="N573" s="7"/>
      <c r="O573" s="7"/>
      <c r="P573" s="7"/>
      <c r="Q573" s="6"/>
      <c r="R573" s="7"/>
      <c r="S573" s="7"/>
      <c r="T573" s="7"/>
      <c r="U573" s="6"/>
    </row>
    <row r="574" spans="2:21">
      <c r="B574" s="6"/>
      <c r="C574" s="6"/>
      <c r="D574" s="6"/>
      <c r="E574" s="6"/>
      <c r="F574" s="7"/>
      <c r="G574" s="7"/>
      <c r="H574" s="7"/>
      <c r="I574" s="6"/>
      <c r="J574" s="7"/>
      <c r="K574" s="7"/>
      <c r="L574" s="7"/>
      <c r="M574" s="6"/>
      <c r="N574" s="7"/>
      <c r="O574" s="7"/>
      <c r="P574" s="7"/>
      <c r="Q574" s="6"/>
      <c r="R574" s="7"/>
      <c r="S574" s="7"/>
      <c r="T574" s="7"/>
      <c r="U574" s="6"/>
    </row>
    <row r="575" spans="2:21">
      <c r="B575" s="6"/>
      <c r="C575" s="6"/>
      <c r="D575" s="6"/>
      <c r="E575" s="6"/>
      <c r="F575" s="7"/>
      <c r="G575" s="7"/>
      <c r="H575" s="7"/>
      <c r="I575" s="6"/>
      <c r="J575" s="7"/>
      <c r="K575" s="7"/>
      <c r="L575" s="7"/>
      <c r="M575" s="6"/>
      <c r="N575" s="7"/>
      <c r="O575" s="7"/>
      <c r="P575" s="7"/>
      <c r="Q575" s="6"/>
      <c r="R575" s="7"/>
      <c r="S575" s="7"/>
      <c r="T575" s="7"/>
      <c r="U575" s="6"/>
    </row>
    <row r="576" spans="2:21">
      <c r="B576" s="6"/>
      <c r="C576" s="6"/>
      <c r="D576" s="6"/>
      <c r="E576" s="6"/>
      <c r="F576" s="7"/>
      <c r="G576" s="7"/>
      <c r="H576" s="7"/>
      <c r="I576" s="6"/>
      <c r="J576" s="7"/>
      <c r="K576" s="7"/>
      <c r="L576" s="7"/>
      <c r="M576" s="6"/>
      <c r="N576" s="7"/>
      <c r="O576" s="7"/>
      <c r="P576" s="7"/>
      <c r="Q576" s="6"/>
      <c r="R576" s="7"/>
      <c r="S576" s="7"/>
      <c r="T576" s="7"/>
      <c r="U576" s="6"/>
    </row>
    <row r="577" spans="2:21">
      <c r="B577" s="6"/>
      <c r="C577" s="6"/>
      <c r="D577" s="6"/>
      <c r="E577" s="6"/>
      <c r="F577" s="7"/>
      <c r="G577" s="7"/>
      <c r="H577" s="7"/>
      <c r="I577" s="6"/>
      <c r="J577" s="7"/>
      <c r="K577" s="7"/>
      <c r="L577" s="7"/>
      <c r="M577" s="6"/>
      <c r="N577" s="7"/>
      <c r="O577" s="7"/>
      <c r="P577" s="7"/>
      <c r="Q577" s="6"/>
      <c r="R577" s="7"/>
      <c r="S577" s="7"/>
      <c r="T577" s="7"/>
      <c r="U577" s="6"/>
    </row>
    <row r="578" spans="2:21">
      <c r="B578" s="6"/>
      <c r="C578" s="6"/>
      <c r="D578" s="6"/>
      <c r="E578" s="6"/>
      <c r="F578" s="7"/>
      <c r="G578" s="7"/>
      <c r="H578" s="7"/>
      <c r="I578" s="6"/>
      <c r="J578" s="7"/>
      <c r="K578" s="7"/>
      <c r="L578" s="7"/>
      <c r="M578" s="6"/>
      <c r="N578" s="7"/>
      <c r="O578" s="7"/>
      <c r="P578" s="7"/>
      <c r="Q578" s="6"/>
      <c r="R578" s="7"/>
      <c r="S578" s="7"/>
      <c r="T578" s="7"/>
      <c r="U578" s="6"/>
    </row>
    <row r="579" spans="2:21">
      <c r="B579" s="6"/>
      <c r="C579" s="6"/>
      <c r="D579" s="6"/>
      <c r="E579" s="6"/>
      <c r="F579" s="7"/>
      <c r="G579" s="7"/>
      <c r="H579" s="7"/>
      <c r="I579" s="6"/>
      <c r="J579" s="7"/>
      <c r="K579" s="7"/>
      <c r="L579" s="7"/>
      <c r="M579" s="6"/>
      <c r="N579" s="7"/>
      <c r="O579" s="7"/>
      <c r="P579" s="7"/>
      <c r="Q579" s="6"/>
      <c r="R579" s="7"/>
      <c r="S579" s="7"/>
      <c r="T579" s="7"/>
      <c r="U579" s="6"/>
    </row>
    <row r="580" spans="2:21">
      <c r="B580" s="6"/>
      <c r="C580" s="6"/>
      <c r="D580" s="6"/>
      <c r="E580" s="6"/>
      <c r="F580" s="7"/>
      <c r="G580" s="7"/>
      <c r="H580" s="7"/>
      <c r="I580" s="6"/>
      <c r="J580" s="7"/>
      <c r="K580" s="7"/>
      <c r="L580" s="7"/>
      <c r="M580" s="6"/>
      <c r="N580" s="7"/>
      <c r="O580" s="7"/>
      <c r="P580" s="7"/>
      <c r="Q580" s="6"/>
      <c r="R580" s="7"/>
      <c r="S580" s="7"/>
      <c r="T580" s="7"/>
      <c r="U580" s="6"/>
    </row>
    <row r="581" spans="2:21">
      <c r="B581" s="6"/>
      <c r="C581" s="6"/>
      <c r="D581" s="6"/>
      <c r="E581" s="6"/>
      <c r="F581" s="7"/>
      <c r="G581" s="7"/>
      <c r="H581" s="7"/>
      <c r="I581" s="6"/>
      <c r="J581" s="7"/>
      <c r="K581" s="7"/>
      <c r="L581" s="7"/>
      <c r="M581" s="6"/>
      <c r="N581" s="7"/>
      <c r="O581" s="7"/>
      <c r="P581" s="7"/>
      <c r="Q581" s="6"/>
      <c r="R581" s="7"/>
      <c r="S581" s="7"/>
      <c r="T581" s="7"/>
      <c r="U581" s="6"/>
    </row>
    <row r="582" spans="2:21">
      <c r="B582" s="6"/>
      <c r="C582" s="6"/>
      <c r="D582" s="6"/>
      <c r="E582" s="6"/>
      <c r="F582" s="7"/>
      <c r="G582" s="7"/>
      <c r="H582" s="7"/>
      <c r="I582" s="6"/>
      <c r="J582" s="7"/>
      <c r="K582" s="7"/>
      <c r="L582" s="7"/>
      <c r="M582" s="6"/>
      <c r="N582" s="7"/>
      <c r="O582" s="7"/>
      <c r="P582" s="7"/>
      <c r="Q582" s="6"/>
      <c r="R582" s="7"/>
      <c r="S582" s="7"/>
      <c r="T582" s="7"/>
      <c r="U582" s="6"/>
    </row>
    <row r="583" spans="2:21">
      <c r="B583" s="6"/>
      <c r="C583" s="6"/>
      <c r="D583" s="6"/>
      <c r="E583" s="6"/>
      <c r="F583" s="7"/>
      <c r="G583" s="7"/>
      <c r="H583" s="7"/>
      <c r="I583" s="6"/>
      <c r="J583" s="7"/>
      <c r="K583" s="7"/>
      <c r="L583" s="7"/>
      <c r="M583" s="6"/>
      <c r="N583" s="7"/>
      <c r="O583" s="7"/>
      <c r="P583" s="7"/>
      <c r="Q583" s="6"/>
      <c r="R583" s="7"/>
      <c r="S583" s="7"/>
      <c r="T583" s="7"/>
      <c r="U583" s="6"/>
    </row>
    <row r="584" spans="2:21">
      <c r="B584" s="6"/>
      <c r="C584" s="6"/>
      <c r="D584" s="6"/>
      <c r="E584" s="6"/>
      <c r="F584" s="7"/>
      <c r="G584" s="7"/>
      <c r="H584" s="7"/>
      <c r="I584" s="6"/>
      <c r="J584" s="7"/>
      <c r="K584" s="7"/>
      <c r="L584" s="7"/>
      <c r="M584" s="6"/>
      <c r="N584" s="7"/>
      <c r="O584" s="7"/>
      <c r="P584" s="7"/>
      <c r="Q584" s="6"/>
      <c r="R584" s="7"/>
      <c r="S584" s="7"/>
      <c r="T584" s="7"/>
      <c r="U584" s="6"/>
    </row>
    <row r="585" spans="2:21">
      <c r="B585" s="6"/>
      <c r="C585" s="6"/>
      <c r="D585" s="6"/>
      <c r="E585" s="6"/>
      <c r="F585" s="7"/>
      <c r="G585" s="7"/>
      <c r="H585" s="7"/>
      <c r="I585" s="6"/>
      <c r="J585" s="7"/>
      <c r="K585" s="7"/>
      <c r="L585" s="7"/>
      <c r="M585" s="6"/>
      <c r="N585" s="7"/>
      <c r="O585" s="7"/>
      <c r="P585" s="7"/>
      <c r="Q585" s="6"/>
      <c r="R585" s="7"/>
      <c r="S585" s="7"/>
      <c r="T585" s="7"/>
      <c r="U585" s="6"/>
    </row>
    <row r="586" spans="2:21">
      <c r="B586" s="6"/>
      <c r="C586" s="6"/>
      <c r="D586" s="6"/>
      <c r="E586" s="6"/>
      <c r="F586" s="7"/>
      <c r="G586" s="7"/>
      <c r="H586" s="7"/>
      <c r="I586" s="6"/>
      <c r="J586" s="7"/>
      <c r="K586" s="7"/>
      <c r="L586" s="7"/>
      <c r="M586" s="6"/>
      <c r="N586" s="7"/>
      <c r="O586" s="7"/>
      <c r="P586" s="7"/>
      <c r="Q586" s="6"/>
      <c r="R586" s="7"/>
      <c r="S586" s="7"/>
      <c r="T586" s="7"/>
      <c r="U586" s="6"/>
    </row>
    <row r="587" spans="2:21">
      <c r="B587" s="6"/>
      <c r="C587" s="6"/>
      <c r="D587" s="6"/>
      <c r="E587" s="6"/>
      <c r="F587" s="7"/>
      <c r="G587" s="7"/>
      <c r="H587" s="7"/>
      <c r="I587" s="6"/>
      <c r="J587" s="7"/>
      <c r="K587" s="7"/>
      <c r="L587" s="7"/>
      <c r="M587" s="6"/>
      <c r="N587" s="7"/>
      <c r="O587" s="7"/>
      <c r="P587" s="7"/>
      <c r="Q587" s="6"/>
      <c r="R587" s="7"/>
      <c r="S587" s="7"/>
      <c r="T587" s="7"/>
      <c r="U587" s="6"/>
    </row>
    <row r="588" spans="2:21">
      <c r="B588" s="6"/>
      <c r="C588" s="6"/>
      <c r="D588" s="6"/>
      <c r="E588" s="6"/>
      <c r="F588" s="7"/>
      <c r="G588" s="7"/>
      <c r="H588" s="7"/>
      <c r="I588" s="6"/>
      <c r="J588" s="7"/>
      <c r="K588" s="7"/>
      <c r="L588" s="7"/>
      <c r="M588" s="6"/>
      <c r="N588" s="7"/>
      <c r="O588" s="7"/>
      <c r="P588" s="7"/>
      <c r="Q588" s="6"/>
      <c r="R588" s="7"/>
      <c r="S588" s="7"/>
      <c r="T588" s="7"/>
      <c r="U588" s="6"/>
    </row>
    <row r="589" spans="2:21">
      <c r="B589" s="6"/>
      <c r="C589" s="6"/>
      <c r="D589" s="6"/>
      <c r="E589" s="6"/>
      <c r="F589" s="7"/>
      <c r="G589" s="7"/>
      <c r="H589" s="7"/>
      <c r="I589" s="6"/>
      <c r="J589" s="7"/>
      <c r="K589" s="7"/>
      <c r="L589" s="7"/>
      <c r="M589" s="6"/>
      <c r="N589" s="7"/>
      <c r="O589" s="7"/>
      <c r="P589" s="7"/>
      <c r="Q589" s="6"/>
      <c r="R589" s="7"/>
      <c r="S589" s="7"/>
      <c r="T589" s="7"/>
      <c r="U589" s="6"/>
    </row>
    <row r="590" spans="2:21">
      <c r="B590" s="6"/>
      <c r="C590" s="6"/>
      <c r="D590" s="6"/>
      <c r="E590" s="6"/>
      <c r="F590" s="7"/>
      <c r="G590" s="7"/>
      <c r="H590" s="7"/>
      <c r="I590" s="6"/>
      <c r="J590" s="7"/>
      <c r="K590" s="7"/>
      <c r="L590" s="7"/>
      <c r="M590" s="6"/>
      <c r="N590" s="7"/>
      <c r="O590" s="7"/>
      <c r="P590" s="7"/>
      <c r="Q590" s="6"/>
      <c r="R590" s="7"/>
      <c r="S590" s="7"/>
      <c r="T590" s="7"/>
      <c r="U590" s="6"/>
    </row>
    <row r="591" spans="2:21">
      <c r="B591" s="6"/>
      <c r="C591" s="6"/>
      <c r="D591" s="6"/>
      <c r="E591" s="6"/>
      <c r="F591" s="7"/>
      <c r="G591" s="7"/>
      <c r="H591" s="7"/>
      <c r="I591" s="6"/>
      <c r="J591" s="7"/>
      <c r="K591" s="7"/>
      <c r="L591" s="7"/>
      <c r="M591" s="6"/>
      <c r="N591" s="7"/>
      <c r="O591" s="7"/>
      <c r="P591" s="7"/>
      <c r="Q591" s="6"/>
      <c r="R591" s="7"/>
      <c r="S591" s="7"/>
      <c r="T591" s="7"/>
      <c r="U591" s="6"/>
    </row>
    <row r="592" spans="2:21">
      <c r="B592" s="6"/>
      <c r="C592" s="6"/>
      <c r="D592" s="6"/>
      <c r="E592" s="6"/>
      <c r="F592" s="7"/>
      <c r="G592" s="7"/>
      <c r="H592" s="7"/>
      <c r="I592" s="6"/>
      <c r="J592" s="7"/>
      <c r="K592" s="7"/>
      <c r="L592" s="7"/>
      <c r="M592" s="6"/>
      <c r="N592" s="7"/>
      <c r="O592" s="7"/>
      <c r="P592" s="7"/>
      <c r="Q592" s="6"/>
      <c r="R592" s="7"/>
      <c r="S592" s="7"/>
      <c r="T592" s="7"/>
      <c r="U592" s="6"/>
    </row>
    <row r="593" spans="2:21">
      <c r="B593" s="6"/>
      <c r="C593" s="6"/>
      <c r="D593" s="6"/>
      <c r="E593" s="6"/>
      <c r="F593" s="7"/>
      <c r="G593" s="7"/>
      <c r="H593" s="7"/>
      <c r="I593" s="6"/>
      <c r="J593" s="7"/>
      <c r="K593" s="7"/>
      <c r="L593" s="7"/>
      <c r="M593" s="6"/>
      <c r="N593" s="7"/>
      <c r="O593" s="7"/>
      <c r="P593" s="7"/>
      <c r="Q593" s="6"/>
      <c r="R593" s="7"/>
      <c r="S593" s="7"/>
      <c r="T593" s="7"/>
      <c r="U593" s="6"/>
    </row>
    <row r="594" spans="2:21">
      <c r="B594" s="6"/>
      <c r="C594" s="6"/>
      <c r="D594" s="6"/>
      <c r="E594" s="6"/>
      <c r="F594" s="7"/>
      <c r="G594" s="7"/>
      <c r="H594" s="7"/>
      <c r="I594" s="6"/>
      <c r="J594" s="7"/>
      <c r="K594" s="7"/>
      <c r="L594" s="7"/>
      <c r="M594" s="6"/>
      <c r="N594" s="7"/>
      <c r="O594" s="7"/>
      <c r="P594" s="7"/>
      <c r="Q594" s="6"/>
      <c r="R594" s="7"/>
      <c r="S594" s="7"/>
      <c r="T594" s="7"/>
      <c r="U594" s="6"/>
    </row>
    <row r="595" spans="2:21">
      <c r="B595" s="6"/>
      <c r="C595" s="6"/>
      <c r="D595" s="6"/>
      <c r="E595" s="6"/>
      <c r="F595" s="7"/>
      <c r="G595" s="7"/>
      <c r="H595" s="7"/>
      <c r="I595" s="6"/>
      <c r="J595" s="7"/>
      <c r="K595" s="7"/>
      <c r="L595" s="7"/>
      <c r="M595" s="6"/>
      <c r="N595" s="7"/>
      <c r="O595" s="7"/>
      <c r="P595" s="7"/>
      <c r="Q595" s="6"/>
      <c r="R595" s="7"/>
      <c r="S595" s="7"/>
      <c r="T595" s="7"/>
      <c r="U595" s="6"/>
    </row>
    <row r="596" spans="2:21">
      <c r="B596" s="6"/>
      <c r="C596" s="6"/>
      <c r="D596" s="6"/>
      <c r="E596" s="6"/>
      <c r="F596" s="7"/>
      <c r="G596" s="7"/>
      <c r="H596" s="7"/>
      <c r="I596" s="6"/>
      <c r="J596" s="7"/>
      <c r="K596" s="7"/>
      <c r="L596" s="7"/>
      <c r="M596" s="6"/>
      <c r="N596" s="7"/>
      <c r="O596" s="7"/>
      <c r="P596" s="7"/>
      <c r="Q596" s="6"/>
      <c r="R596" s="7"/>
      <c r="S596" s="7"/>
      <c r="T596" s="7"/>
      <c r="U596" s="6"/>
    </row>
    <row r="597" spans="2:21">
      <c r="B597" s="6"/>
      <c r="C597" s="6"/>
      <c r="D597" s="6"/>
      <c r="E597" s="6"/>
      <c r="F597" s="7"/>
      <c r="G597" s="7"/>
      <c r="H597" s="7"/>
      <c r="I597" s="6"/>
      <c r="J597" s="7"/>
      <c r="K597" s="7"/>
      <c r="L597" s="7"/>
      <c r="M597" s="6"/>
      <c r="N597" s="7"/>
      <c r="O597" s="7"/>
      <c r="P597" s="7"/>
      <c r="Q597" s="6"/>
      <c r="R597" s="7"/>
      <c r="S597" s="7"/>
      <c r="T597" s="7"/>
      <c r="U597" s="6"/>
    </row>
    <row r="598" spans="2:21">
      <c r="B598" s="6"/>
      <c r="C598" s="6"/>
      <c r="D598" s="6"/>
      <c r="E598" s="6"/>
      <c r="F598" s="7"/>
      <c r="G598" s="7"/>
      <c r="H598" s="7"/>
      <c r="I598" s="6"/>
      <c r="J598" s="7"/>
      <c r="K598" s="7"/>
      <c r="L598" s="7"/>
      <c r="M598" s="6"/>
      <c r="N598" s="7"/>
      <c r="O598" s="7"/>
      <c r="P598" s="7"/>
      <c r="Q598" s="6"/>
      <c r="R598" s="7"/>
      <c r="S598" s="7"/>
      <c r="T598" s="7"/>
      <c r="U598" s="6"/>
    </row>
    <row r="599" spans="2:21">
      <c r="B599" s="6"/>
      <c r="C599" s="6"/>
      <c r="D599" s="6"/>
      <c r="E599" s="6"/>
      <c r="F599" s="7"/>
      <c r="G599" s="7"/>
      <c r="H599" s="7"/>
      <c r="I599" s="6"/>
      <c r="J599" s="7"/>
      <c r="K599" s="7"/>
      <c r="L599" s="7"/>
      <c r="M599" s="6"/>
      <c r="N599" s="7"/>
      <c r="O599" s="7"/>
      <c r="P599" s="7"/>
      <c r="Q599" s="6"/>
      <c r="R599" s="7"/>
      <c r="S599" s="7"/>
      <c r="T599" s="7"/>
      <c r="U599" s="6"/>
    </row>
    <row r="600" spans="2:21">
      <c r="B600" s="6"/>
      <c r="C600" s="6"/>
      <c r="D600" s="6"/>
      <c r="E600" s="6"/>
      <c r="F600" s="7"/>
      <c r="G600" s="7"/>
      <c r="H600" s="7"/>
      <c r="I600" s="6"/>
      <c r="J600" s="7"/>
      <c r="K600" s="7"/>
      <c r="L600" s="7"/>
      <c r="M600" s="6"/>
      <c r="N600" s="7"/>
      <c r="O600" s="7"/>
      <c r="P600" s="7"/>
      <c r="Q600" s="6"/>
      <c r="R600" s="7"/>
      <c r="S600" s="7"/>
      <c r="T600" s="7"/>
      <c r="U600" s="6"/>
    </row>
    <row r="601" spans="2:21">
      <c r="B601" s="6"/>
      <c r="C601" s="6"/>
      <c r="D601" s="6"/>
      <c r="E601" s="6"/>
      <c r="F601" s="7"/>
      <c r="G601" s="7"/>
      <c r="H601" s="7"/>
      <c r="I601" s="6"/>
      <c r="J601" s="7"/>
      <c r="K601" s="7"/>
      <c r="L601" s="7"/>
      <c r="M601" s="6"/>
      <c r="N601" s="7"/>
      <c r="O601" s="7"/>
      <c r="P601" s="7"/>
      <c r="Q601" s="6"/>
      <c r="R601" s="7"/>
      <c r="S601" s="7"/>
      <c r="T601" s="7"/>
      <c r="U601" s="6"/>
    </row>
    <row r="602" spans="2:21">
      <c r="B602" s="6"/>
      <c r="C602" s="6"/>
      <c r="D602" s="6"/>
      <c r="E602" s="6"/>
      <c r="F602" s="7"/>
      <c r="G602" s="7"/>
      <c r="H602" s="7"/>
      <c r="I602" s="6"/>
      <c r="J602" s="7"/>
      <c r="K602" s="7"/>
      <c r="L602" s="7"/>
      <c r="M602" s="6"/>
      <c r="N602" s="7"/>
      <c r="O602" s="7"/>
      <c r="P602" s="7"/>
      <c r="Q602" s="6"/>
      <c r="R602" s="7"/>
      <c r="S602" s="7"/>
      <c r="T602" s="7"/>
      <c r="U602" s="6"/>
    </row>
    <row r="603" spans="2:21">
      <c r="B603" s="6"/>
      <c r="C603" s="6"/>
      <c r="D603" s="6"/>
      <c r="E603" s="6"/>
      <c r="F603" s="7"/>
      <c r="G603" s="7"/>
      <c r="H603" s="7"/>
      <c r="I603" s="6"/>
      <c r="J603" s="7"/>
      <c r="K603" s="7"/>
      <c r="L603" s="7"/>
      <c r="M603" s="6"/>
      <c r="N603" s="7"/>
      <c r="O603" s="7"/>
      <c r="P603" s="7"/>
      <c r="Q603" s="6"/>
      <c r="R603" s="7"/>
      <c r="S603" s="7"/>
      <c r="T603" s="7"/>
      <c r="U603" s="6"/>
    </row>
    <row r="604" spans="2:21">
      <c r="B604" s="6"/>
      <c r="C604" s="6"/>
      <c r="D604" s="6"/>
      <c r="E604" s="6"/>
      <c r="F604" s="7"/>
      <c r="G604" s="7"/>
      <c r="H604" s="7"/>
      <c r="I604" s="6"/>
      <c r="J604" s="7"/>
      <c r="K604" s="7"/>
      <c r="L604" s="7"/>
      <c r="M604" s="6"/>
      <c r="N604" s="7"/>
      <c r="O604" s="7"/>
      <c r="P604" s="7"/>
      <c r="Q604" s="6"/>
      <c r="R604" s="7"/>
      <c r="S604" s="7"/>
      <c r="T604" s="7"/>
      <c r="U604" s="6"/>
    </row>
    <row r="605" spans="2:21">
      <c r="B605" s="6"/>
      <c r="C605" s="6"/>
      <c r="D605" s="6"/>
      <c r="E605" s="6"/>
      <c r="F605" s="7"/>
      <c r="G605" s="7"/>
      <c r="H605" s="7"/>
      <c r="I605" s="6"/>
      <c r="J605" s="7"/>
      <c r="K605" s="7"/>
      <c r="L605" s="7"/>
      <c r="M605" s="6"/>
      <c r="N605" s="7"/>
      <c r="O605" s="7"/>
      <c r="P605" s="7"/>
      <c r="Q605" s="6"/>
      <c r="R605" s="7"/>
      <c r="S605" s="7"/>
      <c r="T605" s="7"/>
      <c r="U605" s="6"/>
    </row>
    <row r="606" spans="2:21">
      <c r="B606" s="6"/>
      <c r="C606" s="6"/>
      <c r="D606" s="6"/>
      <c r="E606" s="6"/>
      <c r="F606" s="7"/>
      <c r="G606" s="7"/>
      <c r="H606" s="7"/>
      <c r="I606" s="6"/>
      <c r="J606" s="7"/>
      <c r="K606" s="7"/>
      <c r="L606" s="7"/>
      <c r="M606" s="6"/>
      <c r="N606" s="7"/>
      <c r="O606" s="7"/>
      <c r="P606" s="7"/>
      <c r="Q606" s="6"/>
      <c r="R606" s="7"/>
      <c r="S606" s="7"/>
      <c r="T606" s="7"/>
      <c r="U606" s="6"/>
    </row>
    <row r="607" spans="2:21">
      <c r="B607" s="6"/>
      <c r="C607" s="6"/>
      <c r="D607" s="6"/>
      <c r="E607" s="6"/>
      <c r="F607" s="7"/>
      <c r="G607" s="7"/>
      <c r="H607" s="7"/>
      <c r="I607" s="6"/>
      <c r="J607" s="7"/>
      <c r="K607" s="7"/>
      <c r="L607" s="7"/>
      <c r="M607" s="6"/>
      <c r="N607" s="7"/>
      <c r="O607" s="7"/>
      <c r="P607" s="7"/>
      <c r="Q607" s="6"/>
      <c r="R607" s="7"/>
      <c r="S607" s="7"/>
      <c r="T607" s="7"/>
      <c r="U607" s="6"/>
    </row>
    <row r="608" spans="2:21">
      <c r="B608" s="6"/>
      <c r="C608" s="6"/>
      <c r="D608" s="6"/>
      <c r="E608" s="6"/>
      <c r="F608" s="7"/>
      <c r="G608" s="7"/>
      <c r="H608" s="7"/>
      <c r="I608" s="6"/>
      <c r="J608" s="7"/>
      <c r="K608" s="7"/>
      <c r="L608" s="7"/>
      <c r="M608" s="6"/>
      <c r="N608" s="7"/>
      <c r="O608" s="7"/>
      <c r="P608" s="7"/>
      <c r="Q608" s="6"/>
      <c r="R608" s="7"/>
      <c r="S608" s="7"/>
      <c r="T608" s="7"/>
      <c r="U608" s="6"/>
    </row>
    <row r="609" spans="2:21">
      <c r="B609" s="6"/>
      <c r="C609" s="6"/>
      <c r="D609" s="6"/>
      <c r="E609" s="6"/>
      <c r="F609" s="7"/>
      <c r="G609" s="7"/>
      <c r="H609" s="7"/>
      <c r="I609" s="6"/>
      <c r="J609" s="7"/>
      <c r="K609" s="7"/>
      <c r="L609" s="7"/>
      <c r="M609" s="6"/>
      <c r="N609" s="7"/>
      <c r="O609" s="7"/>
      <c r="P609" s="7"/>
      <c r="Q609" s="6"/>
      <c r="R609" s="7"/>
      <c r="S609" s="7"/>
      <c r="T609" s="7"/>
      <c r="U609" s="6"/>
    </row>
    <row r="610" spans="2:21">
      <c r="B610" s="6"/>
      <c r="C610" s="6"/>
      <c r="D610" s="6"/>
      <c r="E610" s="6"/>
      <c r="F610" s="7"/>
      <c r="G610" s="7"/>
      <c r="H610" s="7"/>
      <c r="I610" s="6"/>
      <c r="J610" s="7"/>
      <c r="K610" s="7"/>
      <c r="L610" s="7"/>
      <c r="M610" s="6"/>
      <c r="N610" s="7"/>
      <c r="O610" s="7"/>
      <c r="P610" s="7"/>
      <c r="Q610" s="6"/>
      <c r="R610" s="7"/>
      <c r="S610" s="7"/>
      <c r="T610" s="7"/>
      <c r="U610" s="6"/>
    </row>
    <row r="611" spans="2:21">
      <c r="B611" s="6"/>
      <c r="C611" s="6"/>
      <c r="D611" s="6"/>
      <c r="E611" s="6"/>
      <c r="F611" s="7"/>
      <c r="G611" s="7"/>
      <c r="H611" s="7"/>
      <c r="I611" s="6"/>
      <c r="J611" s="7"/>
      <c r="K611" s="7"/>
      <c r="L611" s="7"/>
      <c r="M611" s="6"/>
      <c r="N611" s="7"/>
      <c r="O611" s="7"/>
      <c r="P611" s="7"/>
      <c r="Q611" s="6"/>
      <c r="R611" s="7"/>
      <c r="S611" s="7"/>
      <c r="T611" s="7"/>
      <c r="U611" s="6"/>
    </row>
    <row r="612" spans="2:21">
      <c r="B612" s="6"/>
      <c r="C612" s="6"/>
      <c r="D612" s="6"/>
      <c r="E612" s="6"/>
      <c r="F612" s="7"/>
      <c r="G612" s="7"/>
      <c r="H612" s="7"/>
      <c r="I612" s="6"/>
      <c r="J612" s="7"/>
      <c r="K612" s="7"/>
      <c r="L612" s="7"/>
      <c r="M612" s="6"/>
      <c r="N612" s="7"/>
      <c r="O612" s="7"/>
      <c r="P612" s="7"/>
      <c r="Q612" s="6"/>
      <c r="R612" s="7"/>
      <c r="S612" s="7"/>
      <c r="T612" s="7"/>
      <c r="U612" s="6"/>
    </row>
    <row r="613" spans="2:21">
      <c r="B613" s="6"/>
      <c r="C613" s="6"/>
      <c r="D613" s="6"/>
      <c r="E613" s="6"/>
      <c r="F613" s="7"/>
      <c r="G613" s="7"/>
      <c r="H613" s="7"/>
      <c r="I613" s="6"/>
      <c r="J613" s="7"/>
      <c r="K613" s="7"/>
      <c r="L613" s="7"/>
      <c r="M613" s="6"/>
      <c r="N613" s="7"/>
      <c r="O613" s="7"/>
      <c r="P613" s="7"/>
      <c r="Q613" s="6"/>
      <c r="R613" s="7"/>
      <c r="S613" s="7"/>
      <c r="T613" s="7"/>
      <c r="U613" s="6"/>
    </row>
    <row r="614" spans="2:21">
      <c r="B614" s="6"/>
      <c r="C614" s="6"/>
      <c r="D614" s="6"/>
      <c r="E614" s="6"/>
      <c r="F614" s="7"/>
      <c r="G614" s="7"/>
      <c r="H614" s="7"/>
      <c r="I614" s="6"/>
      <c r="J614" s="7"/>
      <c r="K614" s="7"/>
      <c r="L614" s="7"/>
      <c r="M614" s="6"/>
      <c r="N614" s="7"/>
      <c r="O614" s="7"/>
      <c r="P614" s="7"/>
      <c r="Q614" s="6"/>
      <c r="R614" s="7"/>
      <c r="S614" s="7"/>
      <c r="T614" s="7"/>
      <c r="U614" s="6"/>
    </row>
    <row r="615" spans="2:21">
      <c r="B615" s="6"/>
      <c r="C615" s="6"/>
      <c r="D615" s="6"/>
      <c r="E615" s="6"/>
      <c r="F615" s="7"/>
      <c r="G615" s="7"/>
      <c r="H615" s="7"/>
      <c r="I615" s="6"/>
      <c r="J615" s="7"/>
      <c r="K615" s="7"/>
      <c r="L615" s="7"/>
      <c r="M615" s="6"/>
      <c r="N615" s="7"/>
      <c r="O615" s="7"/>
      <c r="P615" s="7"/>
      <c r="Q615" s="6"/>
      <c r="R615" s="7"/>
      <c r="S615" s="7"/>
      <c r="T615" s="7"/>
      <c r="U615" s="6"/>
    </row>
    <row r="616" spans="2:21">
      <c r="B616" s="6"/>
      <c r="C616" s="6"/>
      <c r="D616" s="6"/>
      <c r="E616" s="6"/>
      <c r="F616" s="7"/>
      <c r="G616" s="7"/>
      <c r="H616" s="7"/>
      <c r="I616" s="6"/>
      <c r="J616" s="7"/>
      <c r="K616" s="7"/>
      <c r="L616" s="7"/>
      <c r="M616" s="6"/>
      <c r="N616" s="7"/>
      <c r="O616" s="7"/>
      <c r="P616" s="7"/>
      <c r="Q616" s="6"/>
      <c r="R616" s="7"/>
      <c r="S616" s="7"/>
      <c r="T616" s="7"/>
      <c r="U616" s="6"/>
    </row>
    <row r="617" spans="2:21">
      <c r="B617" s="6"/>
      <c r="C617" s="6"/>
      <c r="D617" s="6"/>
      <c r="E617" s="6"/>
      <c r="F617" s="7"/>
      <c r="G617" s="7"/>
      <c r="H617" s="7"/>
      <c r="I617" s="6"/>
      <c r="J617" s="7"/>
      <c r="K617" s="7"/>
      <c r="L617" s="7"/>
      <c r="M617" s="6"/>
      <c r="N617" s="7"/>
      <c r="O617" s="7"/>
      <c r="P617" s="7"/>
      <c r="Q617" s="6"/>
      <c r="R617" s="7"/>
      <c r="S617" s="7"/>
      <c r="T617" s="7"/>
      <c r="U617" s="6"/>
    </row>
    <row r="618" spans="2:21">
      <c r="B618" s="6"/>
      <c r="C618" s="6"/>
      <c r="D618" s="6"/>
      <c r="E618" s="6"/>
      <c r="F618" s="7"/>
      <c r="G618" s="7"/>
      <c r="H618" s="7"/>
      <c r="I618" s="6"/>
      <c r="J618" s="7"/>
      <c r="K618" s="7"/>
      <c r="L618" s="7"/>
      <c r="M618" s="6"/>
      <c r="N618" s="7"/>
      <c r="O618" s="7"/>
      <c r="P618" s="7"/>
      <c r="Q618" s="6"/>
      <c r="R618" s="7"/>
      <c r="S618" s="7"/>
      <c r="T618" s="7"/>
      <c r="U618" s="6"/>
    </row>
    <row r="619" spans="2:21">
      <c r="B619" s="6"/>
      <c r="C619" s="6"/>
      <c r="D619" s="6"/>
      <c r="E619" s="6"/>
      <c r="F619" s="7"/>
      <c r="G619" s="7"/>
      <c r="H619" s="7"/>
      <c r="I619" s="6"/>
      <c r="J619" s="7"/>
      <c r="K619" s="7"/>
      <c r="L619" s="7"/>
      <c r="M619" s="6"/>
      <c r="N619" s="7"/>
      <c r="O619" s="7"/>
      <c r="P619" s="7"/>
      <c r="Q619" s="6"/>
      <c r="R619" s="7"/>
      <c r="S619" s="7"/>
      <c r="T619" s="7"/>
      <c r="U619" s="6"/>
    </row>
    <row r="620" spans="2:21">
      <c r="B620" s="6"/>
      <c r="C620" s="6"/>
      <c r="D620" s="6"/>
      <c r="E620" s="6"/>
      <c r="F620" s="7"/>
      <c r="G620" s="7"/>
      <c r="H620" s="7"/>
      <c r="I620" s="6"/>
      <c r="J620" s="7"/>
      <c r="K620" s="7"/>
      <c r="L620" s="7"/>
      <c r="M620" s="6"/>
      <c r="N620" s="7"/>
      <c r="O620" s="7"/>
      <c r="P620" s="7"/>
      <c r="Q620" s="6"/>
      <c r="R620" s="7"/>
      <c r="S620" s="7"/>
      <c r="T620" s="7"/>
      <c r="U620" s="6"/>
    </row>
    <row r="621" spans="2:21">
      <c r="B621" s="6"/>
      <c r="C621" s="6"/>
      <c r="D621" s="6"/>
      <c r="E621" s="6"/>
      <c r="F621" s="7"/>
      <c r="G621" s="7"/>
      <c r="H621" s="7"/>
      <c r="I621" s="6"/>
      <c r="J621" s="7"/>
      <c r="K621" s="7"/>
      <c r="L621" s="7"/>
      <c r="M621" s="6"/>
      <c r="N621" s="7"/>
      <c r="O621" s="7"/>
      <c r="P621" s="7"/>
      <c r="Q621" s="6"/>
      <c r="R621" s="7"/>
      <c r="S621" s="7"/>
      <c r="T621" s="7"/>
      <c r="U621" s="6"/>
    </row>
    <row r="622" spans="2:21">
      <c r="B622" s="6"/>
      <c r="C622" s="6"/>
      <c r="D622" s="6"/>
      <c r="E622" s="6"/>
      <c r="F622" s="7"/>
      <c r="G622" s="7"/>
      <c r="H622" s="7"/>
      <c r="I622" s="6"/>
      <c r="J622" s="7"/>
      <c r="K622" s="7"/>
      <c r="L622" s="7"/>
      <c r="M622" s="6"/>
      <c r="N622" s="7"/>
      <c r="O622" s="7"/>
      <c r="P622" s="7"/>
      <c r="Q622" s="6"/>
      <c r="R622" s="7"/>
      <c r="S622" s="7"/>
      <c r="T622" s="7"/>
      <c r="U622" s="6"/>
    </row>
    <row r="623" spans="2:21">
      <c r="B623" s="6"/>
      <c r="C623" s="6"/>
      <c r="D623" s="6"/>
      <c r="E623" s="6"/>
      <c r="F623" s="7"/>
      <c r="G623" s="7"/>
      <c r="H623" s="7"/>
      <c r="I623" s="6"/>
      <c r="J623" s="7"/>
      <c r="K623" s="7"/>
      <c r="L623" s="7"/>
      <c r="M623" s="6"/>
      <c r="N623" s="7"/>
      <c r="O623" s="7"/>
      <c r="P623" s="7"/>
      <c r="Q623" s="6"/>
      <c r="R623" s="7"/>
      <c r="S623" s="7"/>
      <c r="T623" s="7"/>
      <c r="U623" s="6"/>
    </row>
    <row r="624" spans="2:21">
      <c r="B624" s="6"/>
      <c r="C624" s="6"/>
      <c r="D624" s="6"/>
      <c r="E624" s="6"/>
      <c r="F624" s="7"/>
      <c r="G624" s="7"/>
      <c r="H624" s="7"/>
      <c r="I624" s="6"/>
      <c r="J624" s="7"/>
      <c r="K624" s="7"/>
      <c r="L624" s="7"/>
      <c r="M624" s="6"/>
      <c r="N624" s="7"/>
      <c r="O624" s="7"/>
      <c r="P624" s="7"/>
      <c r="Q624" s="6"/>
      <c r="R624" s="7"/>
      <c r="S624" s="7"/>
      <c r="T624" s="7"/>
      <c r="U624" s="6"/>
    </row>
    <row r="625" spans="2:21">
      <c r="B625" s="6"/>
      <c r="C625" s="6"/>
      <c r="D625" s="6"/>
      <c r="E625" s="6"/>
      <c r="F625" s="7"/>
      <c r="G625" s="7"/>
      <c r="H625" s="7"/>
      <c r="I625" s="6"/>
      <c r="J625" s="7"/>
      <c r="K625" s="7"/>
      <c r="L625" s="7"/>
      <c r="M625" s="6"/>
      <c r="N625" s="7"/>
      <c r="O625" s="7"/>
      <c r="P625" s="7"/>
      <c r="Q625" s="6"/>
      <c r="R625" s="7"/>
      <c r="S625" s="7"/>
      <c r="T625" s="7"/>
      <c r="U625" s="6"/>
    </row>
    <row r="626" spans="2:21">
      <c r="B626" s="6"/>
      <c r="C626" s="6"/>
      <c r="D626" s="6"/>
      <c r="E626" s="6"/>
      <c r="F626" s="7"/>
      <c r="G626" s="7"/>
      <c r="H626" s="7"/>
      <c r="I626" s="6"/>
      <c r="J626" s="7"/>
      <c r="K626" s="7"/>
      <c r="L626" s="7"/>
      <c r="M626" s="6"/>
      <c r="N626" s="7"/>
      <c r="O626" s="7"/>
      <c r="P626" s="7"/>
      <c r="Q626" s="6"/>
      <c r="R626" s="7"/>
      <c r="S626" s="7"/>
      <c r="T626" s="7"/>
      <c r="U626" s="6"/>
    </row>
    <row r="627" spans="2:21">
      <c r="B627" s="6"/>
      <c r="C627" s="6"/>
      <c r="D627" s="6"/>
      <c r="E627" s="6"/>
      <c r="F627" s="7"/>
      <c r="G627" s="7"/>
      <c r="H627" s="7"/>
      <c r="I627" s="6"/>
      <c r="J627" s="7"/>
      <c r="K627" s="7"/>
      <c r="L627" s="7"/>
      <c r="M627" s="6"/>
      <c r="N627" s="7"/>
      <c r="O627" s="7"/>
      <c r="P627" s="7"/>
      <c r="Q627" s="6"/>
      <c r="R627" s="7"/>
      <c r="S627" s="7"/>
      <c r="T627" s="7"/>
      <c r="U627" s="6"/>
    </row>
    <row r="628" spans="2:21">
      <c r="B628" s="6"/>
      <c r="C628" s="6"/>
      <c r="D628" s="6"/>
      <c r="E628" s="6"/>
      <c r="F628" s="7"/>
      <c r="G628" s="7"/>
      <c r="H628" s="7"/>
      <c r="I628" s="6"/>
      <c r="J628" s="7"/>
      <c r="K628" s="7"/>
      <c r="L628" s="7"/>
      <c r="M628" s="6"/>
      <c r="N628" s="7"/>
      <c r="O628" s="7"/>
      <c r="P628" s="7"/>
      <c r="Q628" s="6"/>
      <c r="R628" s="7"/>
      <c r="S628" s="7"/>
      <c r="T628" s="7"/>
      <c r="U628" s="6"/>
    </row>
    <row r="629" spans="2:21">
      <c r="B629" s="6"/>
      <c r="C629" s="6"/>
      <c r="D629" s="6"/>
      <c r="E629" s="6"/>
      <c r="F629" s="7"/>
      <c r="G629" s="7"/>
      <c r="H629" s="7"/>
      <c r="I629" s="6"/>
      <c r="J629" s="7"/>
      <c r="K629" s="7"/>
      <c r="L629" s="7"/>
      <c r="M629" s="6"/>
      <c r="N629" s="7"/>
      <c r="O629" s="7"/>
      <c r="P629" s="7"/>
      <c r="Q629" s="6"/>
      <c r="R629" s="7"/>
      <c r="S629" s="7"/>
      <c r="T629" s="7"/>
      <c r="U629" s="6"/>
    </row>
    <row r="630" spans="2:21">
      <c r="B630" s="6"/>
      <c r="C630" s="6"/>
      <c r="D630" s="6"/>
      <c r="E630" s="6"/>
      <c r="F630" s="7"/>
      <c r="G630" s="7"/>
      <c r="H630" s="7"/>
      <c r="I630" s="6"/>
      <c r="J630" s="7"/>
      <c r="K630" s="7"/>
      <c r="L630" s="7"/>
      <c r="M630" s="6"/>
      <c r="N630" s="7"/>
      <c r="O630" s="7"/>
      <c r="P630" s="7"/>
      <c r="Q630" s="6"/>
      <c r="R630" s="7"/>
      <c r="S630" s="7"/>
      <c r="T630" s="7"/>
      <c r="U630" s="6"/>
    </row>
    <row r="631" spans="2:21">
      <c r="B631" s="6"/>
      <c r="C631" s="6"/>
      <c r="D631" s="6"/>
      <c r="E631" s="6"/>
      <c r="F631" s="7"/>
      <c r="G631" s="7"/>
      <c r="H631" s="7"/>
      <c r="I631" s="6"/>
      <c r="J631" s="7"/>
      <c r="K631" s="7"/>
      <c r="L631" s="7"/>
      <c r="M631" s="6"/>
      <c r="N631" s="7"/>
      <c r="O631" s="7"/>
      <c r="P631" s="7"/>
      <c r="Q631" s="6"/>
      <c r="R631" s="7"/>
      <c r="S631" s="7"/>
      <c r="T631" s="7"/>
      <c r="U631" s="6"/>
    </row>
    <row r="632" spans="2:21">
      <c r="B632" s="6"/>
      <c r="C632" s="6"/>
      <c r="D632" s="6"/>
      <c r="E632" s="6"/>
      <c r="F632" s="7"/>
      <c r="G632" s="7"/>
      <c r="H632" s="7"/>
      <c r="I632" s="6"/>
      <c r="J632" s="7"/>
      <c r="K632" s="7"/>
      <c r="L632" s="7"/>
      <c r="M632" s="6"/>
      <c r="N632" s="7"/>
      <c r="O632" s="7"/>
      <c r="P632" s="7"/>
      <c r="Q632" s="6"/>
      <c r="R632" s="7"/>
      <c r="S632" s="7"/>
      <c r="T632" s="7"/>
      <c r="U632" s="6"/>
    </row>
    <row r="633" spans="2:21">
      <c r="B633" s="6"/>
      <c r="C633" s="6"/>
      <c r="D633" s="6"/>
      <c r="E633" s="6"/>
      <c r="F633" s="7"/>
      <c r="G633" s="7"/>
      <c r="H633" s="7"/>
      <c r="I633" s="6"/>
      <c r="J633" s="7"/>
      <c r="K633" s="7"/>
      <c r="L633" s="7"/>
      <c r="M633" s="6"/>
      <c r="N633" s="7"/>
      <c r="O633" s="7"/>
      <c r="P633" s="7"/>
      <c r="Q633" s="6"/>
      <c r="R633" s="7"/>
      <c r="S633" s="7"/>
      <c r="T633" s="7"/>
      <c r="U633" s="6"/>
    </row>
    <row r="634" spans="2:21">
      <c r="B634" s="6"/>
      <c r="C634" s="6"/>
      <c r="D634" s="6"/>
      <c r="E634" s="6"/>
      <c r="F634" s="7"/>
      <c r="G634" s="7"/>
      <c r="H634" s="7"/>
      <c r="I634" s="6"/>
      <c r="J634" s="7"/>
      <c r="K634" s="7"/>
      <c r="L634" s="7"/>
      <c r="M634" s="6"/>
      <c r="N634" s="7"/>
      <c r="O634" s="7"/>
      <c r="P634" s="7"/>
      <c r="Q634" s="6"/>
      <c r="R634" s="7"/>
      <c r="S634" s="7"/>
      <c r="T634" s="7"/>
      <c r="U634" s="6"/>
    </row>
    <row r="635" spans="2:21">
      <c r="B635" s="6"/>
      <c r="C635" s="6"/>
      <c r="D635" s="6"/>
      <c r="E635" s="6"/>
      <c r="F635" s="7"/>
      <c r="G635" s="7"/>
      <c r="H635" s="7"/>
      <c r="I635" s="6"/>
      <c r="J635" s="7"/>
      <c r="K635" s="7"/>
      <c r="L635" s="7"/>
      <c r="M635" s="6"/>
      <c r="N635" s="7"/>
      <c r="O635" s="7"/>
      <c r="P635" s="7"/>
      <c r="Q635" s="6"/>
      <c r="R635" s="7"/>
      <c r="S635" s="7"/>
      <c r="T635" s="7"/>
      <c r="U635" s="6"/>
    </row>
    <row r="636" spans="2:21">
      <c r="B636" s="6"/>
      <c r="C636" s="6"/>
      <c r="D636" s="6"/>
      <c r="E636" s="6"/>
      <c r="F636" s="7"/>
      <c r="G636" s="7"/>
      <c r="H636" s="7"/>
      <c r="I636" s="6"/>
      <c r="J636" s="7"/>
      <c r="K636" s="7"/>
      <c r="L636" s="7"/>
      <c r="M636" s="6"/>
      <c r="N636" s="7"/>
      <c r="O636" s="7"/>
      <c r="P636" s="7"/>
      <c r="Q636" s="6"/>
      <c r="R636" s="7"/>
      <c r="S636" s="7"/>
      <c r="T636" s="7"/>
      <c r="U636" s="6"/>
    </row>
    <row r="637" spans="2:21">
      <c r="B637" s="6"/>
      <c r="C637" s="6"/>
      <c r="D637" s="6"/>
      <c r="E637" s="6"/>
      <c r="F637" s="7"/>
      <c r="G637" s="7"/>
      <c r="H637" s="7"/>
      <c r="I637" s="6"/>
      <c r="J637" s="7"/>
      <c r="K637" s="7"/>
      <c r="L637" s="7"/>
      <c r="M637" s="6"/>
      <c r="N637" s="7"/>
      <c r="O637" s="7"/>
      <c r="P637" s="7"/>
      <c r="Q637" s="6"/>
      <c r="R637" s="7"/>
      <c r="S637" s="7"/>
      <c r="T637" s="7"/>
      <c r="U637" s="6"/>
    </row>
    <row r="638" spans="2:21">
      <c r="B638" s="6"/>
      <c r="C638" s="6"/>
      <c r="D638" s="6"/>
      <c r="E638" s="6"/>
      <c r="F638" s="7"/>
      <c r="G638" s="7"/>
      <c r="H638" s="7"/>
      <c r="I638" s="6"/>
      <c r="J638" s="7"/>
      <c r="K638" s="7"/>
      <c r="L638" s="7"/>
      <c r="M638" s="6"/>
      <c r="N638" s="7"/>
      <c r="O638" s="7"/>
      <c r="P638" s="7"/>
      <c r="Q638" s="6"/>
      <c r="R638" s="7"/>
      <c r="S638" s="7"/>
      <c r="T638" s="7"/>
      <c r="U638" s="6"/>
    </row>
    <row r="639" spans="2:21">
      <c r="B639" s="6"/>
      <c r="C639" s="6"/>
      <c r="D639" s="6"/>
      <c r="E639" s="6"/>
      <c r="F639" s="7"/>
      <c r="G639" s="7"/>
      <c r="H639" s="7"/>
      <c r="I639" s="6"/>
      <c r="J639" s="7"/>
      <c r="K639" s="7"/>
      <c r="L639" s="7"/>
      <c r="M639" s="6"/>
      <c r="N639" s="7"/>
      <c r="O639" s="7"/>
      <c r="P639" s="7"/>
      <c r="Q639" s="6"/>
      <c r="R639" s="7"/>
      <c r="S639" s="7"/>
      <c r="T639" s="7"/>
      <c r="U639" s="6"/>
    </row>
    <row r="640" spans="2:21">
      <c r="B640" s="6"/>
      <c r="C640" s="6"/>
      <c r="D640" s="6"/>
      <c r="E640" s="6"/>
      <c r="F640" s="7"/>
      <c r="G640" s="7"/>
      <c r="H640" s="7"/>
      <c r="I640" s="6"/>
      <c r="J640" s="7"/>
      <c r="K640" s="7"/>
      <c r="L640" s="7"/>
      <c r="M640" s="6"/>
      <c r="N640" s="7"/>
      <c r="O640" s="7"/>
      <c r="P640" s="7"/>
      <c r="Q640" s="6"/>
      <c r="R640" s="7"/>
      <c r="S640" s="7"/>
      <c r="T640" s="7"/>
      <c r="U640" s="6"/>
    </row>
    <row r="641" spans="2:21">
      <c r="B641" s="6"/>
      <c r="C641" s="6"/>
      <c r="D641" s="6"/>
      <c r="E641" s="6"/>
      <c r="F641" s="7"/>
      <c r="G641" s="7"/>
      <c r="H641" s="7"/>
      <c r="I641" s="6"/>
      <c r="J641" s="7"/>
      <c r="K641" s="7"/>
      <c r="L641" s="7"/>
      <c r="M641" s="6"/>
      <c r="N641" s="7"/>
      <c r="O641" s="7"/>
      <c r="P641" s="7"/>
      <c r="Q641" s="6"/>
      <c r="R641" s="7"/>
      <c r="S641" s="7"/>
      <c r="T641" s="7"/>
      <c r="U641" s="6"/>
    </row>
    <row r="642" spans="2:21">
      <c r="B642" s="6"/>
      <c r="C642" s="6"/>
      <c r="D642" s="6"/>
      <c r="E642" s="6"/>
      <c r="F642" s="7"/>
      <c r="G642" s="7"/>
      <c r="H642" s="7"/>
      <c r="I642" s="6"/>
      <c r="J642" s="7"/>
      <c r="K642" s="7"/>
      <c r="L642" s="7"/>
      <c r="M642" s="6"/>
      <c r="N642" s="7"/>
      <c r="O642" s="7"/>
      <c r="P642" s="7"/>
      <c r="Q642" s="6"/>
      <c r="R642" s="7"/>
      <c r="S642" s="7"/>
      <c r="T642" s="7"/>
      <c r="U642" s="6"/>
    </row>
    <row r="643" spans="2:21">
      <c r="B643" s="6"/>
      <c r="C643" s="6"/>
      <c r="D643" s="6"/>
      <c r="E643" s="6"/>
      <c r="F643" s="7"/>
      <c r="G643" s="7"/>
      <c r="H643" s="7"/>
      <c r="I643" s="6"/>
      <c r="J643" s="7"/>
      <c r="K643" s="7"/>
      <c r="L643" s="7"/>
      <c r="M643" s="6"/>
      <c r="N643" s="7"/>
      <c r="O643" s="7"/>
      <c r="P643" s="7"/>
      <c r="Q643" s="6"/>
      <c r="R643" s="7"/>
      <c r="S643" s="7"/>
      <c r="T643" s="7"/>
      <c r="U643" s="6"/>
    </row>
    <row r="644" spans="2:21">
      <c r="B644" s="6"/>
      <c r="C644" s="6"/>
      <c r="D644" s="6"/>
      <c r="E644" s="6"/>
      <c r="F644" s="7"/>
      <c r="G644" s="7"/>
      <c r="H644" s="7"/>
      <c r="I644" s="6"/>
      <c r="J644" s="7"/>
      <c r="K644" s="7"/>
      <c r="L644" s="7"/>
      <c r="M644" s="6"/>
      <c r="N644" s="7"/>
      <c r="O644" s="7"/>
      <c r="P644" s="7"/>
      <c r="Q644" s="6"/>
      <c r="R644" s="7"/>
      <c r="S644" s="7"/>
      <c r="T644" s="7"/>
      <c r="U644" s="6"/>
    </row>
    <row r="645" spans="2:21">
      <c r="B645" s="6"/>
      <c r="C645" s="6"/>
      <c r="D645" s="6"/>
      <c r="E645" s="6"/>
      <c r="F645" s="7"/>
      <c r="G645" s="7"/>
      <c r="H645" s="7"/>
      <c r="I645" s="6"/>
      <c r="J645" s="7"/>
      <c r="K645" s="7"/>
      <c r="L645" s="7"/>
      <c r="M645" s="6"/>
      <c r="N645" s="7"/>
      <c r="O645" s="7"/>
      <c r="P645" s="7"/>
      <c r="Q645" s="6"/>
      <c r="R645" s="7"/>
      <c r="S645" s="7"/>
      <c r="T645" s="7"/>
      <c r="U645" s="6"/>
    </row>
    <row r="646" spans="2:21">
      <c r="B646" s="6"/>
      <c r="C646" s="6"/>
      <c r="D646" s="6"/>
      <c r="E646" s="6"/>
      <c r="F646" s="7"/>
      <c r="G646" s="7"/>
      <c r="H646" s="7"/>
      <c r="I646" s="6"/>
      <c r="J646" s="7"/>
      <c r="K646" s="7"/>
      <c r="L646" s="7"/>
      <c r="M646" s="6"/>
      <c r="N646" s="7"/>
      <c r="O646" s="7"/>
      <c r="P646" s="7"/>
      <c r="Q646" s="6"/>
      <c r="R646" s="7"/>
      <c r="S646" s="7"/>
      <c r="T646" s="7"/>
      <c r="U646" s="6"/>
    </row>
    <row r="647" spans="2:21">
      <c r="B647" s="6"/>
      <c r="C647" s="6"/>
      <c r="D647" s="6"/>
      <c r="E647" s="6"/>
      <c r="F647" s="7"/>
      <c r="G647" s="7"/>
      <c r="H647" s="7"/>
      <c r="I647" s="6"/>
      <c r="J647" s="7"/>
      <c r="K647" s="7"/>
      <c r="L647" s="7"/>
      <c r="M647" s="6"/>
      <c r="N647" s="7"/>
      <c r="O647" s="7"/>
      <c r="P647" s="7"/>
      <c r="Q647" s="6"/>
      <c r="R647" s="7"/>
      <c r="S647" s="7"/>
      <c r="T647" s="7"/>
      <c r="U647" s="6"/>
    </row>
    <row r="648" spans="2:21">
      <c r="B648" s="6"/>
      <c r="C648" s="6"/>
      <c r="D648" s="6"/>
      <c r="E648" s="6"/>
      <c r="F648" s="7"/>
      <c r="G648" s="7"/>
      <c r="H648" s="7"/>
      <c r="I648" s="6"/>
      <c r="J648" s="7"/>
      <c r="K648" s="7"/>
      <c r="L648" s="7"/>
      <c r="M648" s="6"/>
      <c r="N648" s="7"/>
      <c r="O648" s="7"/>
      <c r="P648" s="7"/>
      <c r="Q648" s="6"/>
      <c r="R648" s="7"/>
      <c r="S648" s="7"/>
      <c r="T648" s="7"/>
      <c r="U648" s="6"/>
    </row>
    <row r="649" spans="2:21">
      <c r="B649" s="6"/>
      <c r="C649" s="6"/>
      <c r="D649" s="6"/>
      <c r="E649" s="6"/>
      <c r="F649" s="7"/>
      <c r="G649" s="7"/>
      <c r="H649" s="7"/>
      <c r="I649" s="6"/>
      <c r="J649" s="7"/>
      <c r="K649" s="7"/>
      <c r="L649" s="7"/>
      <c r="M649" s="6"/>
      <c r="N649" s="7"/>
      <c r="O649" s="7"/>
      <c r="P649" s="7"/>
      <c r="Q649" s="6"/>
      <c r="R649" s="7"/>
      <c r="S649" s="7"/>
      <c r="T649" s="7"/>
      <c r="U649" s="6"/>
    </row>
    <row r="650" spans="2:21">
      <c r="B650" s="6"/>
      <c r="C650" s="6"/>
      <c r="D650" s="6"/>
      <c r="E650" s="6"/>
      <c r="F650" s="7"/>
      <c r="G650" s="7"/>
      <c r="H650" s="7"/>
      <c r="I650" s="6"/>
      <c r="J650" s="7"/>
      <c r="K650" s="7"/>
      <c r="L650" s="7"/>
      <c r="M650" s="6"/>
      <c r="N650" s="7"/>
      <c r="O650" s="7"/>
      <c r="P650" s="7"/>
      <c r="Q650" s="6"/>
      <c r="R650" s="7"/>
      <c r="S650" s="7"/>
      <c r="T650" s="7"/>
      <c r="U650" s="6"/>
    </row>
    <row r="651" spans="2:21">
      <c r="B651" s="6"/>
      <c r="C651" s="6"/>
      <c r="D651" s="6"/>
      <c r="E651" s="6"/>
      <c r="F651" s="7"/>
      <c r="G651" s="7"/>
      <c r="H651" s="7"/>
      <c r="I651" s="6"/>
      <c r="J651" s="7"/>
      <c r="K651" s="7"/>
      <c r="L651" s="7"/>
      <c r="M651" s="6"/>
      <c r="N651" s="7"/>
      <c r="O651" s="7"/>
      <c r="P651" s="7"/>
      <c r="Q651" s="6"/>
      <c r="R651" s="7"/>
      <c r="S651" s="7"/>
      <c r="T651" s="7"/>
      <c r="U651" s="6"/>
    </row>
    <row r="652" spans="2:21">
      <c r="B652" s="6"/>
      <c r="C652" s="6"/>
      <c r="D652" s="6"/>
      <c r="E652" s="6"/>
      <c r="F652" s="7"/>
      <c r="G652" s="7"/>
      <c r="H652" s="7"/>
      <c r="I652" s="6"/>
      <c r="J652" s="7"/>
      <c r="K652" s="7"/>
      <c r="L652" s="7"/>
      <c r="M652" s="6"/>
      <c r="N652" s="7"/>
      <c r="O652" s="7"/>
      <c r="P652" s="7"/>
      <c r="Q652" s="6"/>
      <c r="R652" s="7"/>
      <c r="S652" s="7"/>
      <c r="T652" s="7"/>
      <c r="U652" s="6"/>
    </row>
    <row r="653" spans="2:21">
      <c r="B653" s="6"/>
      <c r="C653" s="6"/>
      <c r="D653" s="6"/>
      <c r="E653" s="6"/>
      <c r="F653" s="7"/>
      <c r="G653" s="7"/>
      <c r="H653" s="7"/>
      <c r="I653" s="6"/>
      <c r="J653" s="7"/>
      <c r="K653" s="7"/>
      <c r="L653" s="7"/>
      <c r="M653" s="6"/>
      <c r="N653" s="7"/>
      <c r="O653" s="7"/>
      <c r="P653" s="7"/>
      <c r="Q653" s="6"/>
      <c r="R653" s="7"/>
      <c r="S653" s="7"/>
      <c r="T653" s="7"/>
      <c r="U653" s="6"/>
    </row>
    <row r="654" spans="2:21">
      <c r="B654" s="6"/>
      <c r="C654" s="6"/>
      <c r="D654" s="6"/>
      <c r="E654" s="6"/>
      <c r="F654" s="7"/>
      <c r="G654" s="7"/>
      <c r="H654" s="7"/>
      <c r="I654" s="6"/>
      <c r="J654" s="7"/>
      <c r="K654" s="7"/>
      <c r="L654" s="7"/>
      <c r="M654" s="6"/>
      <c r="N654" s="7"/>
      <c r="O654" s="7"/>
      <c r="P654" s="7"/>
      <c r="Q654" s="6"/>
      <c r="R654" s="7"/>
      <c r="S654" s="7"/>
      <c r="T654" s="7"/>
      <c r="U654" s="6"/>
    </row>
    <row r="655" spans="2:21">
      <c r="B655" s="6"/>
      <c r="C655" s="6"/>
      <c r="D655" s="6"/>
      <c r="E655" s="6"/>
      <c r="F655" s="7"/>
      <c r="G655" s="7"/>
      <c r="H655" s="7"/>
      <c r="I655" s="6"/>
      <c r="J655" s="7"/>
      <c r="K655" s="7"/>
      <c r="L655" s="7"/>
      <c r="M655" s="6"/>
      <c r="N655" s="7"/>
      <c r="O655" s="7"/>
      <c r="P655" s="7"/>
      <c r="Q655" s="6"/>
      <c r="R655" s="7"/>
      <c r="S655" s="7"/>
      <c r="T655" s="7"/>
      <c r="U655" s="6"/>
    </row>
    <row r="656" spans="2:21">
      <c r="B656" s="6"/>
      <c r="C656" s="6"/>
      <c r="D656" s="6"/>
      <c r="E656" s="6"/>
      <c r="F656" s="7"/>
      <c r="G656" s="7"/>
      <c r="H656" s="7"/>
      <c r="I656" s="6"/>
      <c r="J656" s="7"/>
      <c r="K656" s="7"/>
      <c r="L656" s="7"/>
      <c r="M656" s="6"/>
      <c r="N656" s="7"/>
      <c r="O656" s="7"/>
      <c r="P656" s="7"/>
      <c r="Q656" s="6"/>
      <c r="R656" s="7"/>
      <c r="S656" s="7"/>
      <c r="T656" s="7"/>
      <c r="U656" s="6"/>
    </row>
    <row r="657" spans="2:21">
      <c r="B657" s="6"/>
      <c r="C657" s="6"/>
      <c r="D657" s="6"/>
      <c r="E657" s="6"/>
      <c r="F657" s="7"/>
      <c r="G657" s="7"/>
      <c r="H657" s="7"/>
      <c r="I657" s="6"/>
      <c r="J657" s="7"/>
      <c r="K657" s="7"/>
      <c r="L657" s="7"/>
      <c r="M657" s="6"/>
      <c r="N657" s="7"/>
      <c r="O657" s="7"/>
      <c r="P657" s="7"/>
      <c r="Q657" s="6"/>
      <c r="R657" s="7"/>
      <c r="S657" s="7"/>
      <c r="T657" s="7"/>
      <c r="U657" s="6"/>
    </row>
    <row r="658" spans="2:21">
      <c r="B658" s="6"/>
      <c r="C658" s="6"/>
      <c r="D658" s="6"/>
      <c r="E658" s="6"/>
      <c r="F658" s="7"/>
      <c r="G658" s="7"/>
      <c r="H658" s="7"/>
      <c r="I658" s="6"/>
      <c r="J658" s="7"/>
      <c r="K658" s="7"/>
      <c r="L658" s="7"/>
      <c r="M658" s="6"/>
      <c r="N658" s="7"/>
      <c r="O658" s="7"/>
      <c r="P658" s="7"/>
      <c r="Q658" s="6"/>
      <c r="R658" s="7"/>
      <c r="S658" s="7"/>
      <c r="T658" s="7"/>
      <c r="U658" s="6"/>
    </row>
    <row r="659" spans="2:21">
      <c r="B659" s="6"/>
      <c r="C659" s="6"/>
      <c r="D659" s="6"/>
      <c r="E659" s="6"/>
      <c r="F659" s="7"/>
      <c r="G659" s="7"/>
      <c r="H659" s="7"/>
      <c r="I659" s="6"/>
      <c r="J659" s="7"/>
      <c r="K659" s="7"/>
      <c r="L659" s="7"/>
      <c r="M659" s="6"/>
      <c r="N659" s="7"/>
      <c r="O659" s="7"/>
      <c r="P659" s="7"/>
      <c r="Q659" s="6"/>
      <c r="R659" s="7"/>
      <c r="S659" s="7"/>
      <c r="T659" s="7"/>
      <c r="U659" s="6"/>
    </row>
    <row r="660" spans="2:21">
      <c r="B660" s="6"/>
      <c r="C660" s="6"/>
      <c r="D660" s="6"/>
      <c r="E660" s="6"/>
      <c r="F660" s="7"/>
      <c r="G660" s="7"/>
      <c r="H660" s="7"/>
      <c r="I660" s="6"/>
      <c r="J660" s="7"/>
      <c r="K660" s="7"/>
      <c r="L660" s="7"/>
      <c r="M660" s="6"/>
      <c r="N660" s="7"/>
      <c r="O660" s="7"/>
      <c r="P660" s="7"/>
      <c r="Q660" s="6"/>
      <c r="R660" s="7"/>
      <c r="S660" s="7"/>
      <c r="T660" s="7"/>
      <c r="U660" s="6"/>
    </row>
    <row r="661" spans="2:21">
      <c r="B661" s="6"/>
      <c r="C661" s="6"/>
      <c r="D661" s="6"/>
      <c r="E661" s="6"/>
      <c r="F661" s="7"/>
      <c r="G661" s="7"/>
      <c r="H661" s="7"/>
      <c r="I661" s="6"/>
      <c r="J661" s="7"/>
      <c r="K661" s="7"/>
      <c r="L661" s="7"/>
      <c r="M661" s="6"/>
      <c r="N661" s="7"/>
      <c r="O661" s="7"/>
      <c r="P661" s="7"/>
      <c r="Q661" s="6"/>
      <c r="R661" s="7"/>
      <c r="S661" s="7"/>
      <c r="T661" s="7"/>
      <c r="U661" s="6"/>
    </row>
    <row r="662" spans="2:21">
      <c r="B662" s="6"/>
      <c r="C662" s="6"/>
      <c r="D662" s="6"/>
      <c r="E662" s="6"/>
      <c r="F662" s="7"/>
      <c r="G662" s="7"/>
      <c r="H662" s="7"/>
      <c r="I662" s="6"/>
      <c r="J662" s="7"/>
      <c r="K662" s="7"/>
      <c r="L662" s="7"/>
      <c r="M662" s="6"/>
      <c r="N662" s="7"/>
      <c r="O662" s="7"/>
      <c r="P662" s="7"/>
      <c r="Q662" s="6"/>
      <c r="R662" s="7"/>
      <c r="S662" s="7"/>
      <c r="T662" s="7"/>
      <c r="U662" s="6"/>
    </row>
    <row r="663" spans="2:21">
      <c r="B663" s="6"/>
      <c r="C663" s="6"/>
      <c r="D663" s="6"/>
      <c r="E663" s="6"/>
      <c r="F663" s="7"/>
      <c r="G663" s="7"/>
      <c r="H663" s="7"/>
      <c r="I663" s="6"/>
      <c r="J663" s="7"/>
      <c r="K663" s="7"/>
      <c r="L663" s="7"/>
      <c r="M663" s="6"/>
      <c r="N663" s="7"/>
      <c r="O663" s="7"/>
      <c r="P663" s="7"/>
      <c r="Q663" s="6"/>
      <c r="R663" s="7"/>
      <c r="S663" s="7"/>
      <c r="T663" s="7"/>
      <c r="U663" s="6"/>
    </row>
    <row r="664" spans="2:21">
      <c r="B664" s="6"/>
      <c r="C664" s="6"/>
      <c r="D664" s="6"/>
      <c r="E664" s="6"/>
      <c r="F664" s="7"/>
      <c r="G664" s="7"/>
      <c r="H664" s="7"/>
      <c r="I664" s="6"/>
      <c r="J664" s="7"/>
      <c r="K664" s="7"/>
      <c r="L664" s="7"/>
      <c r="M664" s="6"/>
      <c r="N664" s="7"/>
      <c r="O664" s="7"/>
      <c r="P664" s="7"/>
      <c r="Q664" s="6"/>
      <c r="R664" s="7"/>
      <c r="S664" s="7"/>
      <c r="T664" s="7"/>
      <c r="U664" s="6"/>
    </row>
    <row r="665" spans="2:21">
      <c r="B665" s="6"/>
      <c r="C665" s="6"/>
      <c r="D665" s="6"/>
      <c r="E665" s="6"/>
      <c r="F665" s="7"/>
      <c r="G665" s="7"/>
      <c r="H665" s="7"/>
      <c r="I665" s="6"/>
      <c r="J665" s="7"/>
      <c r="K665" s="7"/>
      <c r="L665" s="7"/>
      <c r="M665" s="6"/>
      <c r="N665" s="7"/>
      <c r="O665" s="7"/>
      <c r="P665" s="7"/>
      <c r="Q665" s="6"/>
      <c r="R665" s="7"/>
      <c r="S665" s="7"/>
      <c r="T665" s="7"/>
      <c r="U665" s="6"/>
    </row>
    <row r="666" spans="2:21">
      <c r="B666" s="6"/>
      <c r="C666" s="6"/>
      <c r="D666" s="6"/>
      <c r="E666" s="6"/>
      <c r="F666" s="7"/>
      <c r="G666" s="7"/>
      <c r="H666" s="7"/>
      <c r="I666" s="6"/>
      <c r="J666" s="7"/>
      <c r="K666" s="7"/>
      <c r="L666" s="7"/>
      <c r="M666" s="6"/>
      <c r="N666" s="7"/>
      <c r="O666" s="7"/>
      <c r="P666" s="7"/>
      <c r="Q666" s="6"/>
      <c r="R666" s="7"/>
      <c r="S666" s="7"/>
      <c r="T666" s="7"/>
      <c r="U666" s="6"/>
    </row>
    <row r="667" spans="2:21">
      <c r="B667" s="6"/>
      <c r="C667" s="6"/>
      <c r="D667" s="6"/>
      <c r="E667" s="6"/>
      <c r="F667" s="7"/>
      <c r="G667" s="7"/>
      <c r="H667" s="7"/>
      <c r="I667" s="6"/>
      <c r="J667" s="7"/>
      <c r="K667" s="7"/>
      <c r="L667" s="7"/>
      <c r="M667" s="6"/>
      <c r="N667" s="7"/>
      <c r="O667" s="7"/>
      <c r="P667" s="7"/>
      <c r="Q667" s="6"/>
      <c r="R667" s="7"/>
      <c r="S667" s="7"/>
      <c r="T667" s="7"/>
      <c r="U667" s="6"/>
    </row>
    <row r="668" spans="2:21">
      <c r="B668" s="6"/>
      <c r="C668" s="6"/>
      <c r="D668" s="6"/>
      <c r="E668" s="6"/>
      <c r="F668" s="7"/>
      <c r="G668" s="7"/>
      <c r="H668" s="7"/>
      <c r="I668" s="6"/>
      <c r="J668" s="7"/>
      <c r="K668" s="7"/>
      <c r="L668" s="7"/>
      <c r="M668" s="6"/>
      <c r="N668" s="7"/>
      <c r="O668" s="7"/>
      <c r="P668" s="7"/>
      <c r="Q668" s="6"/>
      <c r="R668" s="7"/>
      <c r="S668" s="7"/>
      <c r="T668" s="7"/>
      <c r="U668" s="6"/>
    </row>
    <row r="669" spans="2:21">
      <c r="B669" s="6"/>
      <c r="C669" s="6"/>
      <c r="D669" s="6"/>
      <c r="E669" s="6"/>
      <c r="F669" s="7"/>
      <c r="G669" s="7"/>
      <c r="H669" s="7"/>
      <c r="I669" s="6"/>
      <c r="J669" s="7"/>
      <c r="K669" s="7"/>
      <c r="L669" s="7"/>
      <c r="M669" s="6"/>
      <c r="N669" s="7"/>
      <c r="O669" s="7"/>
      <c r="P669" s="7"/>
      <c r="Q669" s="6"/>
      <c r="R669" s="7"/>
      <c r="S669" s="7"/>
      <c r="T669" s="7"/>
      <c r="U669" s="6"/>
    </row>
    <row r="670" spans="2:21">
      <c r="B670" s="6"/>
      <c r="C670" s="6"/>
      <c r="D670" s="6"/>
      <c r="E670" s="6"/>
      <c r="F670" s="7"/>
      <c r="G670" s="7"/>
      <c r="H670" s="7"/>
      <c r="I670" s="6"/>
      <c r="J670" s="7"/>
      <c r="K670" s="7"/>
      <c r="L670" s="7"/>
      <c r="M670" s="6"/>
      <c r="N670" s="7"/>
      <c r="O670" s="7"/>
      <c r="P670" s="7"/>
      <c r="Q670" s="6"/>
      <c r="R670" s="7"/>
      <c r="S670" s="7"/>
      <c r="T670" s="7"/>
      <c r="U670" s="6"/>
    </row>
    <row r="671" spans="2:21">
      <c r="B671" s="6"/>
      <c r="C671" s="6"/>
      <c r="D671" s="6"/>
      <c r="E671" s="6"/>
      <c r="F671" s="7"/>
      <c r="G671" s="7"/>
      <c r="H671" s="7"/>
      <c r="I671" s="6"/>
      <c r="J671" s="7"/>
      <c r="K671" s="7"/>
      <c r="L671" s="7"/>
      <c r="M671" s="6"/>
      <c r="N671" s="7"/>
      <c r="O671" s="7"/>
      <c r="P671" s="7"/>
      <c r="Q671" s="6"/>
      <c r="R671" s="7"/>
      <c r="S671" s="7"/>
      <c r="T671" s="7"/>
      <c r="U671" s="6"/>
    </row>
    <row r="672" spans="2:21">
      <c r="B672" s="6"/>
      <c r="C672" s="6"/>
      <c r="D672" s="6"/>
      <c r="E672" s="6"/>
      <c r="F672" s="7"/>
      <c r="G672" s="7"/>
      <c r="H672" s="7"/>
      <c r="I672" s="6"/>
      <c r="J672" s="7"/>
      <c r="K672" s="7"/>
      <c r="L672" s="7"/>
      <c r="M672" s="6"/>
      <c r="N672" s="7"/>
      <c r="O672" s="7"/>
      <c r="P672" s="7"/>
      <c r="Q672" s="6"/>
      <c r="R672" s="7"/>
      <c r="S672" s="7"/>
      <c r="T672" s="7"/>
      <c r="U672" s="6"/>
    </row>
    <row r="673" spans="2:21">
      <c r="B673" s="6"/>
      <c r="C673" s="6"/>
      <c r="D673" s="6"/>
      <c r="E673" s="6"/>
      <c r="F673" s="7"/>
      <c r="G673" s="7"/>
      <c r="H673" s="7"/>
      <c r="I673" s="6"/>
      <c r="J673" s="7"/>
      <c r="K673" s="7"/>
      <c r="L673" s="7"/>
      <c r="M673" s="6"/>
      <c r="N673" s="7"/>
      <c r="O673" s="7"/>
      <c r="P673" s="7"/>
      <c r="Q673" s="6"/>
      <c r="R673" s="7"/>
      <c r="S673" s="7"/>
      <c r="T673" s="7"/>
      <c r="U673" s="6"/>
    </row>
    <row r="674" spans="2:21">
      <c r="B674" s="6"/>
      <c r="C674" s="6"/>
      <c r="D674" s="6"/>
      <c r="E674" s="6"/>
      <c r="F674" s="7"/>
      <c r="G674" s="7"/>
      <c r="H674" s="7"/>
      <c r="I674" s="6"/>
      <c r="J674" s="7"/>
      <c r="K674" s="7"/>
      <c r="L674" s="7"/>
      <c r="M674" s="6"/>
      <c r="N674" s="7"/>
      <c r="O674" s="7"/>
      <c r="P674" s="7"/>
      <c r="Q674" s="6"/>
      <c r="R674" s="7"/>
      <c r="S674" s="7"/>
      <c r="T674" s="7"/>
      <c r="U674" s="6"/>
    </row>
    <row r="675" spans="2:21">
      <c r="B675" s="6"/>
      <c r="C675" s="6"/>
      <c r="D675" s="6"/>
      <c r="E675" s="6"/>
      <c r="F675" s="7"/>
      <c r="G675" s="7"/>
      <c r="H675" s="7"/>
      <c r="I675" s="6"/>
      <c r="J675" s="7"/>
      <c r="K675" s="7"/>
      <c r="L675" s="7"/>
      <c r="M675" s="6"/>
      <c r="N675" s="7"/>
      <c r="O675" s="7"/>
      <c r="P675" s="7"/>
      <c r="Q675" s="6"/>
      <c r="R675" s="7"/>
      <c r="S675" s="7"/>
      <c r="T675" s="7"/>
      <c r="U675" s="6"/>
    </row>
    <row r="676" spans="2:21">
      <c r="B676" s="6"/>
      <c r="C676" s="6"/>
      <c r="D676" s="6"/>
      <c r="E676" s="6"/>
      <c r="F676" s="7"/>
      <c r="G676" s="7"/>
      <c r="H676" s="7"/>
      <c r="I676" s="6"/>
      <c r="J676" s="7"/>
      <c r="K676" s="7"/>
      <c r="L676" s="7"/>
      <c r="M676" s="6"/>
      <c r="N676" s="7"/>
      <c r="O676" s="7"/>
      <c r="P676" s="7"/>
      <c r="Q676" s="6"/>
      <c r="R676" s="7"/>
      <c r="S676" s="7"/>
      <c r="T676" s="7"/>
      <c r="U676" s="6"/>
    </row>
    <row r="677" spans="2:21">
      <c r="B677" s="6"/>
      <c r="C677" s="6"/>
      <c r="D677" s="6"/>
      <c r="E677" s="6"/>
      <c r="F677" s="7"/>
      <c r="G677" s="7"/>
      <c r="H677" s="7"/>
      <c r="I677" s="6"/>
      <c r="J677" s="7"/>
      <c r="K677" s="7"/>
      <c r="L677" s="7"/>
      <c r="M677" s="6"/>
      <c r="N677" s="7"/>
      <c r="O677" s="7"/>
      <c r="P677" s="7"/>
      <c r="Q677" s="6"/>
      <c r="R677" s="7"/>
      <c r="S677" s="7"/>
      <c r="T677" s="7"/>
      <c r="U677" s="6"/>
    </row>
    <row r="678" spans="2:21">
      <c r="B678" s="6"/>
      <c r="C678" s="6"/>
      <c r="D678" s="6"/>
      <c r="E678" s="6"/>
      <c r="F678" s="7"/>
      <c r="G678" s="7"/>
      <c r="H678" s="7"/>
      <c r="I678" s="6"/>
      <c r="J678" s="7"/>
      <c r="K678" s="7"/>
      <c r="L678" s="7"/>
      <c r="M678" s="6"/>
      <c r="N678" s="7"/>
      <c r="O678" s="7"/>
      <c r="P678" s="7"/>
      <c r="Q678" s="6"/>
      <c r="R678" s="7"/>
      <c r="S678" s="7"/>
      <c r="T678" s="7"/>
      <c r="U678" s="6"/>
    </row>
    <row r="679" spans="2:21">
      <c r="B679" s="6"/>
      <c r="C679" s="6"/>
      <c r="D679" s="6"/>
      <c r="E679" s="6"/>
      <c r="F679" s="7"/>
      <c r="G679" s="7"/>
      <c r="H679" s="7"/>
      <c r="I679" s="6"/>
      <c r="J679" s="7"/>
      <c r="K679" s="7"/>
      <c r="L679" s="7"/>
      <c r="M679" s="6"/>
      <c r="N679" s="7"/>
      <c r="O679" s="7"/>
      <c r="P679" s="7"/>
      <c r="Q679" s="6"/>
      <c r="R679" s="7"/>
      <c r="S679" s="7"/>
      <c r="T679" s="7"/>
      <c r="U679" s="6"/>
    </row>
    <row r="680" spans="2:21">
      <c r="B680" s="6"/>
      <c r="C680" s="6"/>
      <c r="D680" s="6"/>
      <c r="E680" s="6"/>
      <c r="F680" s="7"/>
      <c r="G680" s="7"/>
      <c r="H680" s="7"/>
      <c r="I680" s="6"/>
      <c r="J680" s="7"/>
      <c r="K680" s="7"/>
      <c r="L680" s="7"/>
      <c r="M680" s="6"/>
      <c r="N680" s="7"/>
      <c r="O680" s="7"/>
      <c r="P680" s="7"/>
      <c r="Q680" s="6"/>
      <c r="R680" s="7"/>
      <c r="S680" s="7"/>
      <c r="T680" s="7"/>
      <c r="U680" s="6"/>
    </row>
    <row r="681" spans="2:21">
      <c r="B681" s="6"/>
      <c r="C681" s="6"/>
      <c r="D681" s="6"/>
      <c r="E681" s="6"/>
      <c r="F681" s="7"/>
      <c r="G681" s="7"/>
      <c r="H681" s="7"/>
      <c r="I681" s="6"/>
      <c r="J681" s="7"/>
      <c r="K681" s="7"/>
      <c r="L681" s="7"/>
      <c r="M681" s="6"/>
      <c r="N681" s="7"/>
      <c r="O681" s="7"/>
      <c r="P681" s="7"/>
      <c r="Q681" s="6"/>
      <c r="R681" s="7"/>
      <c r="S681" s="7"/>
      <c r="T681" s="7"/>
      <c r="U681" s="6"/>
    </row>
    <row r="682" spans="2:21">
      <c r="B682" s="6"/>
      <c r="C682" s="6"/>
      <c r="D682" s="6"/>
      <c r="E682" s="6"/>
      <c r="F682" s="7"/>
      <c r="G682" s="7"/>
      <c r="H682" s="7"/>
      <c r="I682" s="6"/>
      <c r="J682" s="7"/>
      <c r="K682" s="7"/>
      <c r="L682" s="7"/>
      <c r="M682" s="6"/>
      <c r="N682" s="7"/>
      <c r="O682" s="7"/>
      <c r="P682" s="7"/>
      <c r="Q682" s="6"/>
      <c r="R682" s="7"/>
      <c r="S682" s="7"/>
      <c r="T682" s="7"/>
      <c r="U682" s="6"/>
    </row>
    <row r="683" spans="2:21">
      <c r="B683" s="6"/>
      <c r="C683" s="6"/>
      <c r="D683" s="6"/>
      <c r="E683" s="6"/>
      <c r="F683" s="7"/>
      <c r="G683" s="7"/>
      <c r="H683" s="7"/>
      <c r="I683" s="6"/>
      <c r="J683" s="7"/>
      <c r="K683" s="7"/>
      <c r="L683" s="7"/>
      <c r="M683" s="6"/>
      <c r="N683" s="7"/>
      <c r="O683" s="7"/>
      <c r="P683" s="7"/>
      <c r="Q683" s="6"/>
      <c r="R683" s="7"/>
      <c r="S683" s="7"/>
      <c r="T683" s="7"/>
      <c r="U683" s="6"/>
    </row>
    <row r="684" spans="2:21">
      <c r="B684" s="6"/>
      <c r="C684" s="6"/>
      <c r="D684" s="6"/>
      <c r="E684" s="6"/>
      <c r="F684" s="7"/>
      <c r="G684" s="7"/>
      <c r="H684" s="7"/>
      <c r="I684" s="6"/>
      <c r="J684" s="7"/>
      <c r="K684" s="7"/>
      <c r="L684" s="7"/>
      <c r="M684" s="6"/>
      <c r="N684" s="7"/>
      <c r="O684" s="7"/>
      <c r="P684" s="7"/>
      <c r="Q684" s="6"/>
      <c r="R684" s="7"/>
      <c r="S684" s="7"/>
      <c r="T684" s="7"/>
      <c r="U684" s="6"/>
    </row>
    <row r="685" spans="2:21">
      <c r="B685" s="6"/>
      <c r="C685" s="6"/>
      <c r="D685" s="6"/>
      <c r="E685" s="6"/>
      <c r="F685" s="7"/>
      <c r="G685" s="7"/>
      <c r="H685" s="7"/>
      <c r="I685" s="6"/>
      <c r="J685" s="7"/>
      <c r="K685" s="7"/>
      <c r="L685" s="7"/>
      <c r="M685" s="6"/>
      <c r="N685" s="7"/>
      <c r="O685" s="7"/>
      <c r="P685" s="7"/>
      <c r="Q685" s="6"/>
      <c r="R685" s="7"/>
      <c r="S685" s="7"/>
      <c r="T685" s="7"/>
      <c r="U685" s="6"/>
    </row>
    <row r="686" spans="2:21">
      <c r="B686" s="6"/>
      <c r="C686" s="6"/>
      <c r="D686" s="6"/>
      <c r="E686" s="6"/>
      <c r="F686" s="7"/>
      <c r="G686" s="7"/>
      <c r="H686" s="7"/>
      <c r="I686" s="6"/>
      <c r="J686" s="7"/>
      <c r="K686" s="7"/>
      <c r="L686" s="7"/>
      <c r="M686" s="6"/>
      <c r="N686" s="7"/>
      <c r="O686" s="7"/>
      <c r="P686" s="7"/>
      <c r="Q686" s="6"/>
      <c r="R686" s="7"/>
      <c r="S686" s="7"/>
      <c r="T686" s="7"/>
      <c r="U686" s="6"/>
    </row>
    <row r="687" spans="2:21">
      <c r="B687" s="6"/>
      <c r="C687" s="6"/>
      <c r="D687" s="6"/>
      <c r="E687" s="6"/>
      <c r="F687" s="7"/>
      <c r="G687" s="7"/>
      <c r="H687" s="7"/>
      <c r="I687" s="6"/>
      <c r="J687" s="7"/>
      <c r="K687" s="7"/>
      <c r="L687" s="7"/>
      <c r="M687" s="6"/>
      <c r="N687" s="7"/>
      <c r="O687" s="7"/>
      <c r="P687" s="7"/>
      <c r="Q687" s="6"/>
      <c r="R687" s="7"/>
      <c r="S687" s="7"/>
      <c r="T687" s="7"/>
      <c r="U687" s="6"/>
    </row>
    <row r="688" spans="2:21">
      <c r="B688" s="6"/>
      <c r="C688" s="6"/>
      <c r="D688" s="6"/>
      <c r="E688" s="6"/>
      <c r="F688" s="7"/>
      <c r="G688" s="7"/>
      <c r="H688" s="7"/>
      <c r="I688" s="6"/>
      <c r="J688" s="7"/>
      <c r="K688" s="7"/>
      <c r="L688" s="7"/>
      <c r="M688" s="6"/>
      <c r="N688" s="7"/>
      <c r="O688" s="7"/>
      <c r="P688" s="7"/>
      <c r="Q688" s="6"/>
      <c r="R688" s="7"/>
      <c r="S688" s="7"/>
      <c r="T688" s="7"/>
      <c r="U688" s="6"/>
    </row>
    <row r="689" spans="2:21">
      <c r="B689" s="6"/>
      <c r="C689" s="6"/>
      <c r="D689" s="6"/>
      <c r="E689" s="6"/>
      <c r="F689" s="7"/>
      <c r="G689" s="7"/>
      <c r="H689" s="7"/>
      <c r="I689" s="6"/>
      <c r="J689" s="7"/>
      <c r="K689" s="7"/>
      <c r="L689" s="7"/>
      <c r="M689" s="6"/>
      <c r="N689" s="7"/>
      <c r="O689" s="7"/>
      <c r="P689" s="7"/>
      <c r="Q689" s="6"/>
      <c r="R689" s="7"/>
      <c r="S689" s="7"/>
      <c r="T689" s="7"/>
      <c r="U689" s="6"/>
    </row>
    <row r="690" spans="2:21">
      <c r="B690" s="6"/>
      <c r="C690" s="6"/>
      <c r="D690" s="6"/>
      <c r="E690" s="6"/>
      <c r="F690" s="7"/>
      <c r="G690" s="7"/>
      <c r="H690" s="7"/>
      <c r="I690" s="6"/>
      <c r="J690" s="7"/>
      <c r="K690" s="7"/>
      <c r="L690" s="7"/>
      <c r="M690" s="6"/>
      <c r="N690" s="7"/>
      <c r="O690" s="7"/>
      <c r="P690" s="7"/>
      <c r="Q690" s="6"/>
      <c r="R690" s="7"/>
      <c r="S690" s="7"/>
      <c r="T690" s="7"/>
      <c r="U690" s="6"/>
    </row>
    <row r="691" spans="2:21">
      <c r="B691" s="6"/>
      <c r="C691" s="6"/>
      <c r="D691" s="6"/>
      <c r="E691" s="6"/>
      <c r="F691" s="7"/>
      <c r="G691" s="7"/>
      <c r="H691" s="7"/>
      <c r="I691" s="6"/>
      <c r="J691" s="7"/>
      <c r="K691" s="7"/>
      <c r="L691" s="7"/>
      <c r="M691" s="6"/>
      <c r="N691" s="7"/>
      <c r="O691" s="7"/>
      <c r="P691" s="7"/>
      <c r="Q691" s="6"/>
      <c r="R691" s="7"/>
      <c r="S691" s="7"/>
      <c r="T691" s="7"/>
      <c r="U691" s="6"/>
    </row>
    <row r="692" spans="2:21">
      <c r="B692" s="6"/>
      <c r="C692" s="6"/>
      <c r="D692" s="6"/>
      <c r="E692" s="6"/>
      <c r="F692" s="7"/>
      <c r="G692" s="7"/>
      <c r="H692" s="7"/>
      <c r="I692" s="6"/>
      <c r="J692" s="7"/>
      <c r="K692" s="7"/>
      <c r="L692" s="7"/>
      <c r="M692" s="6"/>
      <c r="N692" s="7"/>
      <c r="O692" s="7"/>
      <c r="P692" s="7"/>
      <c r="Q692" s="6"/>
      <c r="R692" s="7"/>
      <c r="S692" s="7"/>
      <c r="T692" s="7"/>
      <c r="U692" s="6"/>
    </row>
    <row r="693" spans="2:21">
      <c r="B693" s="6"/>
      <c r="C693" s="6"/>
      <c r="D693" s="6"/>
      <c r="E693" s="6"/>
      <c r="F693" s="7"/>
      <c r="G693" s="7"/>
      <c r="H693" s="7"/>
      <c r="I693" s="6"/>
      <c r="J693" s="7"/>
      <c r="K693" s="7"/>
      <c r="L693" s="7"/>
      <c r="M693" s="6"/>
      <c r="N693" s="7"/>
      <c r="O693" s="7"/>
      <c r="P693" s="7"/>
      <c r="Q693" s="6"/>
      <c r="R693" s="7"/>
      <c r="S693" s="7"/>
      <c r="T693" s="7"/>
      <c r="U693" s="6"/>
    </row>
    <row r="694" spans="2:21">
      <c r="B694" s="6"/>
      <c r="C694" s="6"/>
      <c r="D694" s="6"/>
      <c r="E694" s="6"/>
      <c r="F694" s="7"/>
      <c r="G694" s="7"/>
      <c r="H694" s="7"/>
      <c r="I694" s="6"/>
      <c r="J694" s="7"/>
      <c r="K694" s="7"/>
      <c r="L694" s="7"/>
      <c r="M694" s="6"/>
      <c r="N694" s="7"/>
      <c r="O694" s="7"/>
      <c r="P694" s="7"/>
      <c r="Q694" s="6"/>
      <c r="R694" s="7"/>
      <c r="S694" s="7"/>
      <c r="T694" s="7"/>
      <c r="U694" s="6"/>
    </row>
    <row r="695" spans="2:21">
      <c r="B695" s="6"/>
      <c r="C695" s="6"/>
      <c r="D695" s="6"/>
      <c r="E695" s="6"/>
      <c r="F695" s="7"/>
      <c r="G695" s="7"/>
      <c r="H695" s="7"/>
      <c r="I695" s="6"/>
      <c r="J695" s="7"/>
      <c r="K695" s="7"/>
      <c r="L695" s="7"/>
      <c r="M695" s="6"/>
      <c r="N695" s="7"/>
      <c r="O695" s="7"/>
      <c r="P695" s="7"/>
      <c r="Q695" s="6"/>
      <c r="R695" s="7"/>
      <c r="S695" s="7"/>
      <c r="T695" s="7"/>
      <c r="U695" s="6"/>
    </row>
    <row r="696" spans="2:21">
      <c r="B696" s="6"/>
      <c r="C696" s="6"/>
      <c r="D696" s="6"/>
      <c r="E696" s="6"/>
      <c r="F696" s="7"/>
      <c r="G696" s="7"/>
      <c r="H696" s="7"/>
      <c r="I696" s="6"/>
      <c r="J696" s="7"/>
      <c r="K696" s="7"/>
      <c r="L696" s="7"/>
      <c r="M696" s="6"/>
      <c r="N696" s="7"/>
      <c r="O696" s="7"/>
      <c r="P696" s="7"/>
      <c r="Q696" s="6"/>
      <c r="R696" s="7"/>
      <c r="S696" s="7"/>
      <c r="T696" s="7"/>
      <c r="U696" s="6"/>
    </row>
    <row r="697" spans="2:21">
      <c r="B697" s="6"/>
      <c r="C697" s="6"/>
      <c r="D697" s="6"/>
      <c r="E697" s="6"/>
      <c r="F697" s="7"/>
      <c r="G697" s="7"/>
      <c r="H697" s="7"/>
      <c r="I697" s="6"/>
      <c r="J697" s="7"/>
      <c r="K697" s="7"/>
      <c r="L697" s="7"/>
      <c r="M697" s="6"/>
      <c r="N697" s="7"/>
      <c r="O697" s="7"/>
      <c r="P697" s="7"/>
      <c r="Q697" s="6"/>
      <c r="R697" s="7"/>
      <c r="S697" s="7"/>
      <c r="T697" s="7"/>
      <c r="U697" s="6"/>
    </row>
    <row r="698" spans="2:21">
      <c r="B698" s="6"/>
      <c r="C698" s="6"/>
      <c r="D698" s="6"/>
      <c r="E698" s="6"/>
      <c r="F698" s="7"/>
      <c r="G698" s="7"/>
      <c r="H698" s="7"/>
      <c r="I698" s="6"/>
      <c r="J698" s="7"/>
      <c r="K698" s="7"/>
      <c r="L698" s="7"/>
      <c r="M698" s="6"/>
      <c r="N698" s="7"/>
      <c r="O698" s="7"/>
      <c r="P698" s="7"/>
      <c r="Q698" s="6"/>
      <c r="R698" s="7"/>
      <c r="S698" s="7"/>
      <c r="T698" s="7"/>
      <c r="U698" s="6"/>
    </row>
    <row r="699" spans="2:21">
      <c r="B699" s="6"/>
      <c r="C699" s="6"/>
      <c r="D699" s="6"/>
      <c r="E699" s="6"/>
      <c r="F699" s="7"/>
      <c r="G699" s="7"/>
      <c r="H699" s="7"/>
      <c r="I699" s="6"/>
      <c r="J699" s="7"/>
      <c r="K699" s="7"/>
      <c r="L699" s="7"/>
      <c r="M699" s="6"/>
      <c r="N699" s="7"/>
      <c r="O699" s="7"/>
      <c r="P699" s="7"/>
      <c r="Q699" s="6"/>
      <c r="R699" s="7"/>
      <c r="S699" s="7"/>
      <c r="T699" s="7"/>
      <c r="U699" s="6"/>
    </row>
    <row r="700" spans="2:21">
      <c r="B700" s="6"/>
      <c r="C700" s="6"/>
      <c r="D700" s="6"/>
      <c r="E700" s="6"/>
      <c r="F700" s="7"/>
      <c r="G700" s="7"/>
      <c r="H700" s="7"/>
      <c r="I700" s="6"/>
      <c r="J700" s="7"/>
      <c r="K700" s="7"/>
      <c r="L700" s="7"/>
      <c r="M700" s="6"/>
      <c r="N700" s="7"/>
      <c r="O700" s="7"/>
      <c r="P700" s="7"/>
      <c r="Q700" s="6"/>
      <c r="R700" s="7"/>
      <c r="S700" s="7"/>
      <c r="T700" s="7"/>
      <c r="U700" s="6"/>
    </row>
    <row r="701" spans="2:21">
      <c r="B701" s="6"/>
      <c r="C701" s="6"/>
      <c r="D701" s="6"/>
      <c r="E701" s="6"/>
      <c r="F701" s="7"/>
      <c r="G701" s="7"/>
      <c r="H701" s="7"/>
      <c r="I701" s="6"/>
      <c r="J701" s="7"/>
      <c r="K701" s="7"/>
      <c r="L701" s="7"/>
      <c r="M701" s="6"/>
      <c r="N701" s="7"/>
      <c r="O701" s="7"/>
      <c r="P701" s="7"/>
      <c r="Q701" s="6"/>
      <c r="R701" s="7"/>
      <c r="S701" s="7"/>
      <c r="T701" s="7"/>
      <c r="U701" s="6"/>
    </row>
    <row r="702" spans="2:21">
      <c r="B702" s="6"/>
      <c r="C702" s="6"/>
      <c r="D702" s="6"/>
      <c r="E702" s="6"/>
      <c r="F702" s="7"/>
      <c r="G702" s="7"/>
      <c r="H702" s="7"/>
      <c r="I702" s="6"/>
      <c r="J702" s="7"/>
      <c r="K702" s="7"/>
      <c r="L702" s="7"/>
      <c r="M702" s="6"/>
      <c r="N702" s="7"/>
      <c r="O702" s="7"/>
      <c r="P702" s="7"/>
      <c r="Q702" s="6"/>
      <c r="R702" s="7"/>
      <c r="S702" s="7"/>
      <c r="T702" s="7"/>
      <c r="U702" s="6"/>
    </row>
    <row r="703" spans="2:21">
      <c r="B703" s="6"/>
      <c r="C703" s="6"/>
      <c r="D703" s="6"/>
      <c r="E703" s="6"/>
      <c r="F703" s="7"/>
      <c r="G703" s="7"/>
      <c r="H703" s="7"/>
      <c r="I703" s="6"/>
      <c r="J703" s="7"/>
      <c r="K703" s="7"/>
      <c r="L703" s="7"/>
      <c r="M703" s="6"/>
      <c r="N703" s="7"/>
      <c r="O703" s="7"/>
      <c r="P703" s="7"/>
      <c r="Q703" s="6"/>
      <c r="R703" s="7"/>
      <c r="S703" s="7"/>
      <c r="T703" s="7"/>
      <c r="U703" s="6"/>
    </row>
    <row r="704" spans="2:21">
      <c r="B704" s="6"/>
      <c r="C704" s="6"/>
      <c r="D704" s="6"/>
      <c r="E704" s="6"/>
      <c r="F704" s="7"/>
      <c r="G704" s="7"/>
      <c r="H704" s="7"/>
      <c r="I704" s="6"/>
      <c r="J704" s="7"/>
      <c r="K704" s="7"/>
      <c r="L704" s="7"/>
      <c r="M704" s="6"/>
      <c r="N704" s="7"/>
      <c r="O704" s="7"/>
      <c r="P704" s="7"/>
      <c r="Q704" s="6"/>
      <c r="R704" s="7"/>
      <c r="S704" s="7"/>
      <c r="T704" s="7"/>
      <c r="U704" s="6"/>
    </row>
    <row r="705" spans="2:21">
      <c r="B705" s="6"/>
      <c r="C705" s="6"/>
      <c r="D705" s="6"/>
      <c r="E705" s="6"/>
      <c r="F705" s="7"/>
      <c r="G705" s="7"/>
      <c r="H705" s="7"/>
      <c r="I705" s="6"/>
      <c r="J705" s="7"/>
      <c r="K705" s="7"/>
      <c r="L705" s="7"/>
      <c r="M705" s="6"/>
      <c r="N705" s="7"/>
      <c r="O705" s="7"/>
      <c r="P705" s="7"/>
      <c r="Q705" s="6"/>
      <c r="R705" s="7"/>
      <c r="S705" s="7"/>
      <c r="T705" s="7"/>
      <c r="U705" s="6"/>
    </row>
    <row r="706" spans="2:21">
      <c r="B706" s="6"/>
      <c r="C706" s="6"/>
      <c r="D706" s="6"/>
      <c r="E706" s="6"/>
      <c r="F706" s="7"/>
      <c r="G706" s="7"/>
      <c r="H706" s="7"/>
      <c r="I706" s="6"/>
      <c r="J706" s="7"/>
      <c r="K706" s="7"/>
      <c r="L706" s="7"/>
      <c r="M706" s="6"/>
      <c r="N706" s="7"/>
      <c r="O706" s="7"/>
      <c r="P706" s="7"/>
      <c r="Q706" s="6"/>
      <c r="R706" s="7"/>
      <c r="S706" s="7"/>
      <c r="T706" s="7"/>
      <c r="U706" s="6"/>
    </row>
    <row r="707" spans="2:21">
      <c r="B707" s="6"/>
      <c r="C707" s="6"/>
      <c r="D707" s="6"/>
      <c r="E707" s="6"/>
      <c r="F707" s="7"/>
      <c r="G707" s="7"/>
      <c r="H707" s="7"/>
      <c r="I707" s="6"/>
      <c r="J707" s="7"/>
      <c r="K707" s="7"/>
      <c r="L707" s="7"/>
      <c r="M707" s="6"/>
      <c r="N707" s="7"/>
      <c r="O707" s="7"/>
      <c r="P707" s="7"/>
      <c r="Q707" s="6"/>
      <c r="R707" s="7"/>
      <c r="S707" s="7"/>
      <c r="T707" s="7"/>
      <c r="U707" s="6"/>
    </row>
    <row r="708" spans="2:21">
      <c r="B708" s="6"/>
      <c r="C708" s="6"/>
      <c r="D708" s="6"/>
      <c r="E708" s="6"/>
      <c r="F708" s="7"/>
      <c r="G708" s="7"/>
      <c r="H708" s="7"/>
      <c r="I708" s="6"/>
      <c r="J708" s="7"/>
      <c r="K708" s="7"/>
      <c r="L708" s="7"/>
      <c r="M708" s="6"/>
      <c r="N708" s="7"/>
      <c r="O708" s="7"/>
      <c r="P708" s="7"/>
      <c r="Q708" s="6"/>
      <c r="R708" s="7"/>
      <c r="S708" s="7"/>
      <c r="T708" s="7"/>
      <c r="U708" s="6"/>
    </row>
    <row r="709" spans="2:21">
      <c r="B709" s="6"/>
      <c r="C709" s="6"/>
      <c r="D709" s="6"/>
      <c r="E709" s="6"/>
      <c r="F709" s="7"/>
      <c r="G709" s="7"/>
      <c r="H709" s="7"/>
      <c r="I709" s="6"/>
      <c r="J709" s="7"/>
      <c r="K709" s="7"/>
      <c r="L709" s="7"/>
      <c r="M709" s="6"/>
      <c r="N709" s="7"/>
      <c r="O709" s="7"/>
      <c r="P709" s="7"/>
      <c r="Q709" s="6"/>
      <c r="R709" s="7"/>
      <c r="S709" s="7"/>
      <c r="T709" s="7"/>
      <c r="U709" s="6"/>
    </row>
    <row r="710" spans="2:21">
      <c r="B710" s="6"/>
      <c r="C710" s="6"/>
      <c r="D710" s="6"/>
      <c r="E710" s="6"/>
      <c r="F710" s="7"/>
      <c r="G710" s="7"/>
      <c r="H710" s="7"/>
      <c r="I710" s="6"/>
      <c r="J710" s="7"/>
      <c r="K710" s="7"/>
      <c r="L710" s="7"/>
      <c r="M710" s="6"/>
      <c r="N710" s="7"/>
      <c r="O710" s="7"/>
      <c r="P710" s="7"/>
      <c r="Q710" s="6"/>
      <c r="R710" s="7"/>
      <c r="S710" s="7"/>
      <c r="T710" s="7"/>
      <c r="U710" s="6"/>
    </row>
    <row r="711" spans="2:21">
      <c r="B711" s="6"/>
      <c r="C711" s="6"/>
      <c r="D711" s="6"/>
      <c r="E711" s="6"/>
      <c r="F711" s="7"/>
      <c r="G711" s="7"/>
      <c r="H711" s="7"/>
      <c r="I711" s="6"/>
      <c r="J711" s="7"/>
      <c r="K711" s="7"/>
      <c r="L711" s="7"/>
      <c r="M711" s="6"/>
      <c r="N711" s="7"/>
      <c r="O711" s="7"/>
      <c r="P711" s="7"/>
      <c r="Q711" s="6"/>
      <c r="R711" s="7"/>
      <c r="S711" s="7"/>
      <c r="T711" s="7"/>
      <c r="U711" s="6"/>
    </row>
    <row r="712" spans="2:21">
      <c r="B712" s="6"/>
      <c r="C712" s="6"/>
      <c r="D712" s="6"/>
      <c r="E712" s="6"/>
      <c r="F712" s="7"/>
      <c r="G712" s="7"/>
      <c r="H712" s="7"/>
      <c r="I712" s="6"/>
      <c r="J712" s="7"/>
      <c r="K712" s="7"/>
      <c r="L712" s="7"/>
      <c r="M712" s="6"/>
      <c r="N712" s="7"/>
      <c r="O712" s="7"/>
      <c r="P712" s="7"/>
      <c r="Q712" s="6"/>
      <c r="R712" s="7"/>
      <c r="S712" s="7"/>
      <c r="T712" s="7"/>
      <c r="U712" s="6"/>
    </row>
    <row r="713" spans="2:21">
      <c r="B713" s="6"/>
      <c r="C713" s="6"/>
      <c r="D713" s="6"/>
      <c r="E713" s="6"/>
      <c r="F713" s="7"/>
      <c r="G713" s="7"/>
      <c r="H713" s="7"/>
      <c r="I713" s="6"/>
      <c r="J713" s="7"/>
      <c r="K713" s="7"/>
      <c r="L713" s="7"/>
      <c r="M713" s="6"/>
      <c r="N713" s="7"/>
      <c r="O713" s="7"/>
      <c r="P713" s="7"/>
      <c r="Q713" s="6"/>
      <c r="R713" s="7"/>
      <c r="S713" s="7"/>
      <c r="T713" s="7"/>
      <c r="U713" s="6"/>
    </row>
    <row r="714" spans="2:21">
      <c r="B714" s="6"/>
      <c r="C714" s="6"/>
      <c r="D714" s="6"/>
      <c r="E714" s="6"/>
      <c r="F714" s="7"/>
      <c r="G714" s="7"/>
      <c r="H714" s="7"/>
      <c r="I714" s="6"/>
      <c r="J714" s="7"/>
      <c r="K714" s="7"/>
      <c r="L714" s="7"/>
      <c r="M714" s="6"/>
      <c r="N714" s="7"/>
      <c r="O714" s="7"/>
      <c r="P714" s="7"/>
      <c r="Q714" s="6"/>
      <c r="R714" s="7"/>
      <c r="S714" s="7"/>
      <c r="T714" s="7"/>
      <c r="U714" s="6"/>
    </row>
    <row r="715" spans="2:21">
      <c r="B715" s="6"/>
      <c r="C715" s="6"/>
      <c r="D715" s="6"/>
      <c r="E715" s="6"/>
      <c r="F715" s="7"/>
      <c r="G715" s="7"/>
      <c r="H715" s="7"/>
      <c r="I715" s="6"/>
      <c r="J715" s="7"/>
      <c r="K715" s="7"/>
      <c r="L715" s="7"/>
      <c r="M715" s="6"/>
      <c r="N715" s="7"/>
      <c r="O715" s="7"/>
      <c r="P715" s="7"/>
      <c r="Q715" s="6"/>
      <c r="R715" s="7"/>
      <c r="S715" s="7"/>
      <c r="T715" s="7"/>
      <c r="U715" s="6"/>
    </row>
    <row r="716" spans="2:21">
      <c r="B716" s="6"/>
      <c r="C716" s="6"/>
      <c r="D716" s="6"/>
      <c r="E716" s="6"/>
      <c r="F716" s="7"/>
      <c r="G716" s="7"/>
      <c r="H716" s="7"/>
      <c r="I716" s="6"/>
      <c r="J716" s="7"/>
      <c r="K716" s="7"/>
      <c r="L716" s="7"/>
      <c r="M716" s="6"/>
      <c r="N716" s="7"/>
      <c r="O716" s="7"/>
      <c r="P716" s="7"/>
      <c r="Q716" s="6"/>
      <c r="R716" s="7"/>
      <c r="S716" s="7"/>
      <c r="T716" s="7"/>
      <c r="U716" s="6"/>
    </row>
    <row r="717" spans="2:21">
      <c r="B717" s="6"/>
      <c r="C717" s="6"/>
      <c r="D717" s="6"/>
      <c r="E717" s="6"/>
      <c r="F717" s="7"/>
      <c r="G717" s="7"/>
      <c r="H717" s="7"/>
      <c r="I717" s="6"/>
      <c r="J717" s="7"/>
      <c r="K717" s="7"/>
      <c r="L717" s="7"/>
      <c r="M717" s="6"/>
      <c r="N717" s="7"/>
      <c r="O717" s="7"/>
      <c r="P717" s="7"/>
      <c r="Q717" s="6"/>
      <c r="R717" s="7"/>
      <c r="S717" s="7"/>
      <c r="T717" s="7"/>
      <c r="U717" s="6"/>
    </row>
    <row r="718" spans="2:21">
      <c r="B718" s="6"/>
      <c r="C718" s="6"/>
      <c r="D718" s="6"/>
      <c r="E718" s="6"/>
      <c r="F718" s="7"/>
      <c r="G718" s="7"/>
      <c r="H718" s="7"/>
      <c r="I718" s="6"/>
      <c r="J718" s="7"/>
      <c r="K718" s="7"/>
      <c r="L718" s="7"/>
      <c r="M718" s="6"/>
      <c r="N718" s="7"/>
      <c r="O718" s="7"/>
      <c r="P718" s="7"/>
      <c r="Q718" s="6"/>
      <c r="R718" s="7"/>
      <c r="S718" s="7"/>
      <c r="T718" s="7"/>
      <c r="U718" s="6"/>
    </row>
    <row r="719" spans="2:21">
      <c r="B719" s="6"/>
      <c r="C719" s="6"/>
      <c r="D719" s="6"/>
      <c r="E719" s="6"/>
      <c r="F719" s="7"/>
      <c r="G719" s="7"/>
      <c r="H719" s="7"/>
      <c r="I719" s="6"/>
      <c r="J719" s="7"/>
      <c r="K719" s="7"/>
      <c r="L719" s="7"/>
      <c r="M719" s="6"/>
      <c r="N719" s="7"/>
      <c r="O719" s="7"/>
      <c r="P719" s="7"/>
      <c r="Q719" s="6"/>
      <c r="R719" s="7"/>
      <c r="S719" s="7"/>
      <c r="T719" s="7"/>
      <c r="U719" s="6"/>
    </row>
    <row r="720" spans="2:21">
      <c r="B720" s="6"/>
      <c r="C720" s="6"/>
      <c r="D720" s="6"/>
      <c r="E720" s="6"/>
      <c r="F720" s="7"/>
      <c r="G720" s="7"/>
      <c r="H720" s="7"/>
      <c r="I720" s="6"/>
      <c r="J720" s="7"/>
      <c r="K720" s="7"/>
      <c r="L720" s="7"/>
      <c r="M720" s="6"/>
      <c r="N720" s="7"/>
      <c r="O720" s="7"/>
      <c r="P720" s="7"/>
      <c r="Q720" s="6"/>
      <c r="R720" s="7"/>
      <c r="S720" s="7"/>
      <c r="T720" s="7"/>
      <c r="U720" s="6"/>
    </row>
    <row r="721" spans="2:21">
      <c r="B721" s="6"/>
      <c r="C721" s="6"/>
      <c r="D721" s="6"/>
      <c r="E721" s="6"/>
      <c r="F721" s="7"/>
      <c r="G721" s="7"/>
      <c r="H721" s="7"/>
      <c r="I721" s="6"/>
      <c r="J721" s="7"/>
      <c r="K721" s="7"/>
      <c r="L721" s="7"/>
      <c r="M721" s="6"/>
      <c r="N721" s="7"/>
      <c r="O721" s="7"/>
      <c r="P721" s="7"/>
      <c r="Q721" s="6"/>
      <c r="R721" s="7"/>
      <c r="S721" s="7"/>
      <c r="T721" s="7"/>
      <c r="U721" s="6"/>
    </row>
    <row r="722" spans="2:21">
      <c r="B722" s="6"/>
      <c r="C722" s="6"/>
      <c r="D722" s="6"/>
      <c r="E722" s="6"/>
      <c r="F722" s="7"/>
      <c r="G722" s="7"/>
      <c r="H722" s="7"/>
      <c r="I722" s="6"/>
      <c r="J722" s="7"/>
      <c r="K722" s="7"/>
      <c r="L722" s="7"/>
      <c r="M722" s="6"/>
      <c r="N722" s="7"/>
      <c r="O722" s="7"/>
      <c r="P722" s="7"/>
      <c r="Q722" s="6"/>
      <c r="R722" s="7"/>
      <c r="S722" s="7"/>
      <c r="T722" s="7"/>
      <c r="U722" s="6"/>
    </row>
    <row r="723" spans="2:21">
      <c r="B723" s="6"/>
      <c r="C723" s="6"/>
      <c r="D723" s="6"/>
      <c r="E723" s="6"/>
      <c r="F723" s="7"/>
      <c r="G723" s="7"/>
      <c r="H723" s="7"/>
      <c r="I723" s="6"/>
      <c r="J723" s="7"/>
      <c r="K723" s="7"/>
      <c r="L723" s="7"/>
      <c r="M723" s="6"/>
      <c r="N723" s="7"/>
      <c r="O723" s="7"/>
      <c r="P723" s="7"/>
      <c r="Q723" s="6"/>
      <c r="R723" s="7"/>
      <c r="S723" s="7"/>
      <c r="T723" s="7"/>
      <c r="U723" s="6"/>
    </row>
    <row r="724" spans="2:21">
      <c r="B724" s="6"/>
      <c r="C724" s="6"/>
      <c r="D724" s="6"/>
      <c r="E724" s="6"/>
      <c r="F724" s="7"/>
      <c r="G724" s="7"/>
      <c r="H724" s="7"/>
      <c r="I724" s="6"/>
      <c r="J724" s="7"/>
      <c r="K724" s="7"/>
      <c r="L724" s="7"/>
      <c r="M724" s="6"/>
      <c r="N724" s="7"/>
      <c r="O724" s="7"/>
      <c r="P724" s="7"/>
      <c r="Q724" s="6"/>
      <c r="R724" s="7"/>
      <c r="S724" s="7"/>
      <c r="T724" s="7"/>
      <c r="U724" s="6"/>
    </row>
  </sheetData>
  <mergeCells count="4">
    <mergeCell ref="C41:E41"/>
    <mergeCell ref="C6:F6"/>
    <mergeCell ref="C24:E24"/>
    <mergeCell ref="C32:E32"/>
  </mergeCells>
  <pageMargins left="0.25" right="0.25" top="0.75" bottom="0.75" header="0.3" footer="0.3"/>
  <pageSetup paperSize="8" orientation="portrait" verticalDpi="300"/>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dimension ref="A1:J34"/>
  <sheetViews>
    <sheetView zoomScale="110" zoomScaleNormal="110" zoomScalePageLayoutView="150" workbookViewId="0">
      <selection activeCell="K15" sqref="K15"/>
    </sheetView>
  </sheetViews>
  <sheetFormatPr defaultColWidth="11.42578125" defaultRowHeight="15"/>
  <sheetData>
    <row r="1" spans="1:10">
      <c r="A1" s="63"/>
      <c r="B1" s="63"/>
      <c r="C1" s="63"/>
      <c r="D1" s="63"/>
      <c r="E1" s="63"/>
      <c r="F1" s="63"/>
      <c r="G1" s="63"/>
      <c r="H1" s="63"/>
      <c r="I1" s="63"/>
      <c r="J1" s="63"/>
    </row>
    <row r="2" spans="1:10">
      <c r="A2" s="63"/>
      <c r="B2" s="63"/>
      <c r="C2" s="63"/>
      <c r="D2" s="63"/>
      <c r="E2" s="63"/>
      <c r="F2" s="63"/>
      <c r="G2" s="63"/>
      <c r="H2" s="63"/>
      <c r="I2" s="63"/>
      <c r="J2" s="63"/>
    </row>
    <row r="3" spans="1:10">
      <c r="A3" s="63"/>
      <c r="B3" s="63"/>
      <c r="C3" s="63"/>
      <c r="D3" s="63"/>
      <c r="E3" s="63"/>
      <c r="F3" s="63"/>
      <c r="G3" s="63"/>
      <c r="H3" s="63"/>
      <c r="I3" s="63"/>
      <c r="J3" s="63"/>
    </row>
    <row r="4" spans="1:10">
      <c r="A4" s="63"/>
      <c r="B4" s="63"/>
      <c r="C4" s="63"/>
      <c r="D4" s="63"/>
      <c r="E4" s="63"/>
      <c r="F4" s="63"/>
      <c r="G4" s="63"/>
      <c r="H4" s="63"/>
      <c r="I4" s="63"/>
      <c r="J4" s="63"/>
    </row>
    <row r="5" spans="1:10">
      <c r="A5" s="63"/>
      <c r="B5" s="63"/>
      <c r="C5" s="63"/>
      <c r="D5" s="63"/>
      <c r="E5" s="63"/>
      <c r="F5" s="63"/>
      <c r="G5" s="63"/>
      <c r="H5" s="63"/>
      <c r="I5" s="63"/>
      <c r="J5" s="63"/>
    </row>
    <row r="6" spans="1:10">
      <c r="A6" s="63"/>
      <c r="B6" s="63"/>
      <c r="C6" s="63"/>
      <c r="D6" s="63"/>
      <c r="E6" s="63"/>
      <c r="F6" s="63"/>
      <c r="G6" s="63"/>
      <c r="H6" s="63"/>
      <c r="I6" s="63"/>
      <c r="J6" s="63"/>
    </row>
    <row r="7" spans="1:10">
      <c r="A7" s="63"/>
      <c r="B7" s="63"/>
      <c r="C7" s="63"/>
      <c r="D7" s="63"/>
      <c r="E7" s="63"/>
      <c r="F7" s="63"/>
      <c r="G7" s="63"/>
      <c r="H7" s="63"/>
      <c r="I7" s="63"/>
      <c r="J7" s="63"/>
    </row>
    <row r="8" spans="1:10">
      <c r="A8" s="63"/>
      <c r="B8" s="63"/>
      <c r="C8" s="63"/>
      <c r="D8" s="63"/>
      <c r="E8" s="63"/>
      <c r="F8" s="63"/>
      <c r="G8" s="63"/>
      <c r="H8" s="63"/>
      <c r="I8" s="63"/>
      <c r="J8" s="63"/>
    </row>
    <row r="9" spans="1:10">
      <c r="A9" s="63"/>
      <c r="B9" s="63"/>
      <c r="C9" s="63"/>
      <c r="D9" s="63"/>
      <c r="E9" s="63"/>
      <c r="F9" s="63"/>
      <c r="G9" s="63"/>
      <c r="H9" s="63"/>
      <c r="I9" s="63"/>
      <c r="J9" s="63"/>
    </row>
    <row r="10" spans="1:10">
      <c r="A10" s="63"/>
      <c r="B10" s="63"/>
      <c r="C10" s="63"/>
      <c r="D10" s="63"/>
      <c r="E10" s="63"/>
      <c r="F10" s="63"/>
      <c r="G10" s="63"/>
      <c r="H10" s="63"/>
      <c r="I10" s="63"/>
      <c r="J10" s="63"/>
    </row>
    <row r="11" spans="1:10">
      <c r="A11" s="63"/>
      <c r="B11" s="63"/>
      <c r="C11" s="63"/>
      <c r="D11" s="63"/>
      <c r="E11" s="63"/>
      <c r="F11" s="63"/>
      <c r="G11" s="63"/>
      <c r="H11" s="63"/>
      <c r="I11" s="63"/>
      <c r="J11" s="63"/>
    </row>
    <row r="12" spans="1:10">
      <c r="A12" s="63"/>
      <c r="B12" s="63"/>
      <c r="C12" s="63"/>
      <c r="D12" s="63"/>
      <c r="E12" s="63"/>
      <c r="F12" s="63"/>
      <c r="G12" s="63"/>
      <c r="H12" s="63"/>
      <c r="I12" s="63"/>
      <c r="J12" s="63"/>
    </row>
    <row r="13" spans="1:10">
      <c r="A13" s="63"/>
      <c r="B13" s="63"/>
      <c r="C13" s="63"/>
      <c r="D13" s="63"/>
      <c r="E13" s="63"/>
      <c r="F13" s="63"/>
      <c r="G13" s="63"/>
      <c r="H13" s="63"/>
      <c r="I13" s="63"/>
      <c r="J13" s="63"/>
    </row>
    <row r="14" spans="1:10">
      <c r="A14" s="63"/>
      <c r="B14" s="63"/>
      <c r="C14" s="63"/>
      <c r="D14" s="63"/>
      <c r="E14" s="63"/>
      <c r="F14" s="63"/>
      <c r="G14" s="63"/>
      <c r="H14" s="63"/>
      <c r="I14" s="63"/>
      <c r="J14" s="63"/>
    </row>
    <row r="15" spans="1:10">
      <c r="A15" s="63"/>
      <c r="B15" s="63"/>
      <c r="C15" s="63"/>
      <c r="D15" s="63"/>
      <c r="E15" s="63"/>
      <c r="F15" s="63"/>
      <c r="G15" s="63"/>
      <c r="H15" s="63"/>
      <c r="I15" s="63"/>
      <c r="J15" s="63"/>
    </row>
    <row r="16" spans="1:10">
      <c r="A16" s="63"/>
      <c r="B16" s="63"/>
      <c r="C16" s="63"/>
      <c r="D16" s="63"/>
      <c r="E16" s="63"/>
      <c r="F16" s="63"/>
      <c r="G16" s="63"/>
      <c r="H16" s="63"/>
      <c r="I16" s="63"/>
      <c r="J16" s="63"/>
    </row>
    <row r="17" spans="1:10">
      <c r="A17" s="63"/>
      <c r="B17" s="63"/>
      <c r="C17" s="63"/>
      <c r="D17" s="63"/>
      <c r="E17" s="63"/>
      <c r="F17" s="63"/>
      <c r="G17" s="63"/>
      <c r="H17" s="63"/>
      <c r="I17" s="63"/>
      <c r="J17" s="63"/>
    </row>
    <row r="18" spans="1:10">
      <c r="A18" s="63"/>
      <c r="B18" s="63"/>
      <c r="C18" s="63"/>
      <c r="D18" s="63"/>
      <c r="E18" s="63"/>
      <c r="F18" s="63"/>
      <c r="G18" s="63"/>
      <c r="H18" s="63"/>
      <c r="I18" s="63"/>
      <c r="J18" s="63"/>
    </row>
    <row r="19" spans="1:10">
      <c r="A19" s="63"/>
      <c r="B19" s="63"/>
      <c r="C19" s="63"/>
      <c r="D19" s="63"/>
      <c r="E19" s="63"/>
      <c r="F19" s="63"/>
      <c r="G19" s="63"/>
      <c r="H19" s="63"/>
      <c r="I19" s="63"/>
      <c r="J19" s="63"/>
    </row>
    <row r="20" spans="1:10">
      <c r="A20" s="63"/>
      <c r="B20" s="63"/>
      <c r="C20" s="63"/>
      <c r="D20" s="63"/>
      <c r="E20" s="63"/>
      <c r="F20" s="63"/>
      <c r="G20" s="63"/>
      <c r="H20" s="63"/>
      <c r="I20" s="63"/>
      <c r="J20" s="63"/>
    </row>
    <row r="21" spans="1:10">
      <c r="A21" s="63"/>
      <c r="B21" s="63"/>
      <c r="C21" s="63"/>
      <c r="D21" s="63"/>
      <c r="E21" s="63"/>
      <c r="F21" s="63"/>
      <c r="G21" s="63"/>
      <c r="H21" s="63"/>
      <c r="I21" s="63"/>
      <c r="J21" s="63"/>
    </row>
    <row r="22" spans="1:10">
      <c r="A22" s="63"/>
      <c r="B22" s="63"/>
      <c r="C22" s="63"/>
      <c r="D22" s="63"/>
      <c r="E22" s="63"/>
      <c r="F22" s="63"/>
      <c r="G22" s="63"/>
      <c r="H22" s="63"/>
      <c r="I22" s="63"/>
      <c r="J22" s="63"/>
    </row>
    <row r="23" spans="1:10">
      <c r="A23" s="63"/>
      <c r="B23" s="63"/>
      <c r="C23" s="63"/>
      <c r="D23" s="63"/>
      <c r="E23" s="63"/>
      <c r="F23" s="63"/>
      <c r="G23" s="63"/>
      <c r="H23" s="63"/>
      <c r="I23" s="63"/>
      <c r="J23" s="63"/>
    </row>
    <row r="24" spans="1:10">
      <c r="A24" s="63"/>
      <c r="B24" s="63"/>
      <c r="C24" s="63"/>
      <c r="D24" s="63"/>
      <c r="E24" s="63"/>
      <c r="F24" s="63"/>
      <c r="G24" s="63"/>
      <c r="H24" s="63"/>
      <c r="I24" s="63"/>
      <c r="J24" s="63"/>
    </row>
    <row r="25" spans="1:10">
      <c r="A25" s="63"/>
      <c r="B25" s="63"/>
      <c r="C25" s="63"/>
      <c r="D25" s="63"/>
      <c r="E25" s="63"/>
      <c r="F25" s="63"/>
      <c r="G25" s="63"/>
      <c r="H25" s="63"/>
      <c r="I25" s="63"/>
      <c r="J25" s="63"/>
    </row>
    <row r="26" spans="1:10">
      <c r="A26" s="63"/>
      <c r="B26" s="63"/>
      <c r="C26" s="63"/>
      <c r="D26" s="63"/>
      <c r="E26" s="63"/>
      <c r="F26" s="63"/>
      <c r="G26" s="63"/>
      <c r="H26" s="63"/>
      <c r="I26" s="63"/>
      <c r="J26" s="63"/>
    </row>
    <row r="27" spans="1:10">
      <c r="A27" s="63"/>
      <c r="B27" s="63"/>
      <c r="C27" s="63"/>
      <c r="D27" s="63"/>
      <c r="E27" s="63"/>
      <c r="F27" s="63"/>
      <c r="G27" s="63"/>
      <c r="H27" s="63"/>
      <c r="I27" s="63"/>
      <c r="J27" s="63"/>
    </row>
    <row r="28" spans="1:10">
      <c r="A28" s="63"/>
      <c r="B28" s="63"/>
      <c r="C28" s="63"/>
      <c r="D28" s="63"/>
      <c r="E28" s="63"/>
      <c r="F28" s="63"/>
      <c r="G28" s="63"/>
      <c r="H28" s="63"/>
      <c r="I28" s="63"/>
      <c r="J28" s="63"/>
    </row>
    <row r="29" spans="1:10">
      <c r="A29" s="63"/>
      <c r="B29" s="63"/>
      <c r="C29" s="63"/>
      <c r="D29" s="63"/>
      <c r="E29" s="63"/>
      <c r="F29" s="63"/>
      <c r="G29" s="63"/>
      <c r="H29" s="63"/>
      <c r="I29" s="63"/>
      <c r="J29" s="63"/>
    </row>
    <row r="30" spans="1:10">
      <c r="A30" s="63"/>
      <c r="B30" s="63"/>
      <c r="C30" s="63"/>
      <c r="D30" s="63"/>
      <c r="E30" s="63"/>
      <c r="F30" s="63"/>
      <c r="G30" s="63"/>
      <c r="H30" s="63"/>
      <c r="I30" s="63"/>
      <c r="J30" s="63"/>
    </row>
    <row r="31" spans="1:10">
      <c r="A31" s="63"/>
      <c r="B31" s="63"/>
      <c r="C31" s="63"/>
      <c r="D31" s="63"/>
      <c r="E31" s="63"/>
      <c r="F31" s="63"/>
      <c r="G31" s="63"/>
      <c r="H31" s="63"/>
      <c r="I31" s="63"/>
      <c r="J31" s="63"/>
    </row>
    <row r="32" spans="1:10">
      <c r="A32" s="63"/>
      <c r="B32" s="63"/>
      <c r="C32" s="63"/>
      <c r="D32" s="63"/>
      <c r="E32" s="63"/>
      <c r="F32" s="63"/>
      <c r="G32" s="63"/>
      <c r="H32" s="63"/>
      <c r="I32" s="63"/>
      <c r="J32" s="63"/>
    </row>
    <row r="33" spans="1:10">
      <c r="A33" s="63"/>
      <c r="B33" s="63"/>
      <c r="C33" s="63"/>
      <c r="D33" s="63"/>
      <c r="E33" s="63"/>
      <c r="F33" s="63"/>
      <c r="G33" s="63"/>
      <c r="H33" s="63"/>
      <c r="I33" s="63"/>
      <c r="J33" s="63"/>
    </row>
    <row r="34" spans="1:10">
      <c r="A34" s="63"/>
      <c r="B34" s="63"/>
      <c r="C34" s="63"/>
      <c r="D34" s="63"/>
      <c r="E34" s="63"/>
      <c r="F34" s="63"/>
      <c r="G34" s="63"/>
      <c r="H34" s="63"/>
      <c r="I34" s="63"/>
      <c r="J34" s="63"/>
    </row>
  </sheetData>
  <pageMargins left="0.75" right="0.75" top="1" bottom="1" header="0.5" footer="0.5"/>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dimension ref="A1:U61"/>
  <sheetViews>
    <sheetView view="pageBreakPreview" zoomScale="130" zoomScaleNormal="150" zoomScaleSheetLayoutView="130" zoomScalePageLayoutView="150" workbookViewId="0">
      <selection activeCell="C2" sqref="C2"/>
    </sheetView>
  </sheetViews>
  <sheetFormatPr defaultColWidth="11.42578125" defaultRowHeight="15" outlineLevelCol="1"/>
  <cols>
    <col min="1" max="1" width="3.85546875" customWidth="1"/>
    <col min="2" max="2" width="5.42578125" hidden="1" customWidth="1"/>
    <col min="3" max="3" width="17.140625" customWidth="1"/>
    <col min="4" max="4" width="6.140625" customWidth="1"/>
    <col min="5" max="5" width="10.28515625" customWidth="1"/>
    <col min="6" max="6" width="2.7109375" customWidth="1"/>
    <col min="7" max="7" width="9.85546875" customWidth="1"/>
    <col min="8" max="8" width="2.7109375" customWidth="1"/>
    <col min="9" max="9" width="10" customWidth="1" outlineLevel="1"/>
    <col min="10" max="10" width="2.7109375" customWidth="1" outlineLevel="1"/>
    <col min="11" max="11" width="10" customWidth="1" outlineLevel="1"/>
    <col min="12" max="12" width="2.7109375" customWidth="1" outlineLevel="1"/>
    <col min="13" max="13" width="9.42578125" customWidth="1" outlineLevel="1"/>
    <col min="14" max="14" width="2.7109375" customWidth="1" outlineLevel="1"/>
    <col min="15" max="15" width="9.5703125" customWidth="1" outlineLevel="1"/>
    <col min="16" max="16" width="2.7109375" customWidth="1" outlineLevel="1"/>
    <col min="17" max="17" width="9.5703125" customWidth="1" outlineLevel="1"/>
    <col min="18" max="18" width="2.7109375" customWidth="1" outlineLevel="1"/>
    <col min="19" max="19" width="9.85546875" customWidth="1" outlineLevel="1"/>
  </cols>
  <sheetData>
    <row r="1" spans="1:21" ht="3.95" customHeight="1">
      <c r="A1" s="6"/>
      <c r="B1" s="6"/>
      <c r="C1" s="6"/>
      <c r="D1" s="6"/>
      <c r="E1" s="6"/>
      <c r="F1" s="6"/>
      <c r="G1" s="6"/>
      <c r="H1" s="6"/>
      <c r="I1" s="6"/>
      <c r="J1" s="6"/>
      <c r="K1" s="6"/>
      <c r="L1" s="6"/>
      <c r="M1" s="6"/>
      <c r="N1" s="6"/>
      <c r="O1" s="6"/>
      <c r="P1" s="6"/>
      <c r="Q1" s="6"/>
      <c r="R1" s="6"/>
      <c r="S1" s="6"/>
      <c r="T1" s="6"/>
      <c r="U1" s="6"/>
    </row>
    <row r="2" spans="1:21" ht="6.95" customHeight="1">
      <c r="A2" s="6"/>
      <c r="B2" s="6"/>
      <c r="C2" s="6"/>
      <c r="D2" s="6"/>
      <c r="E2" s="6"/>
      <c r="F2" s="6"/>
      <c r="G2" s="6"/>
      <c r="H2" s="6"/>
      <c r="I2" s="6"/>
      <c r="J2" s="6"/>
      <c r="K2" s="6"/>
      <c r="L2" s="6"/>
      <c r="M2" s="6"/>
      <c r="N2" s="6"/>
      <c r="O2" s="6"/>
      <c r="P2" s="6"/>
      <c r="Q2" s="6"/>
      <c r="R2" s="6"/>
      <c r="S2" s="6"/>
      <c r="T2" s="6"/>
      <c r="U2" s="6"/>
    </row>
    <row r="3" spans="1:21" ht="5.0999999999999996" customHeight="1">
      <c r="A3" s="6"/>
      <c r="B3" s="64"/>
      <c r="C3" s="64"/>
      <c r="D3" s="64"/>
      <c r="E3" s="65"/>
      <c r="F3" s="65"/>
      <c r="G3" s="65"/>
      <c r="H3" s="64"/>
      <c r="I3" s="6"/>
      <c r="J3" s="6"/>
      <c r="K3" s="6"/>
      <c r="L3" s="6"/>
      <c r="M3" s="6"/>
      <c r="N3" s="6"/>
      <c r="O3" s="6"/>
      <c r="P3" s="6"/>
      <c r="Q3" s="6"/>
      <c r="R3" s="6"/>
      <c r="S3" s="6"/>
      <c r="T3" s="6"/>
      <c r="U3" s="6"/>
    </row>
    <row r="4" spans="1:21" ht="3.95" customHeight="1">
      <c r="A4" s="6"/>
      <c r="B4" s="67" t="s">
        <v>58</v>
      </c>
      <c r="C4" s="67"/>
      <c r="D4" s="67"/>
      <c r="E4" s="65"/>
      <c r="F4" s="65"/>
      <c r="G4" s="65"/>
      <c r="H4" s="64"/>
      <c r="I4" s="6"/>
      <c r="J4" s="6"/>
      <c r="K4" s="6"/>
      <c r="L4" s="6"/>
      <c r="M4" s="6"/>
      <c r="N4" s="6"/>
      <c r="O4" s="6"/>
      <c r="P4" s="6"/>
      <c r="Q4" s="6"/>
      <c r="R4" s="6"/>
      <c r="S4" s="6"/>
      <c r="T4" s="6"/>
      <c r="U4" s="6"/>
    </row>
    <row r="5" spans="1:21" s="5" customFormat="1" ht="23.25">
      <c r="A5" s="6"/>
      <c r="B5" s="67"/>
      <c r="C5" s="100" t="s">
        <v>75</v>
      </c>
      <c r="D5" s="67"/>
      <c r="E5" s="65"/>
      <c r="F5" s="65"/>
      <c r="G5" s="65"/>
      <c r="H5" s="64"/>
      <c r="I5" s="3"/>
      <c r="J5" s="3"/>
      <c r="K5" s="3"/>
      <c r="L5" s="3"/>
      <c r="M5" s="3"/>
      <c r="N5" s="3"/>
      <c r="O5" s="3"/>
      <c r="P5" s="3"/>
      <c r="Q5" s="3"/>
      <c r="R5" s="3"/>
      <c r="S5" s="3"/>
      <c r="T5" s="3"/>
      <c r="U5" s="6"/>
    </row>
    <row r="6" spans="1:21" ht="44.25" customHeight="1">
      <c r="A6" s="6"/>
      <c r="B6" s="65"/>
      <c r="C6" s="71"/>
      <c r="D6" s="72"/>
      <c r="E6" s="73" t="str">
        <f>'Bidet toilet'!F8</f>
        <v>Name of PRODUCT 1</v>
      </c>
      <c r="F6" s="73"/>
      <c r="G6" s="73" t="str">
        <f>'Bidet toilet'!H8</f>
        <v>Name of PRODUCT 2</v>
      </c>
      <c r="H6" s="73"/>
      <c r="I6" s="73" t="str">
        <f>'Bidet toilet'!J8</f>
        <v>Name of PRODUCT 3</v>
      </c>
      <c r="J6" s="73"/>
      <c r="K6" s="73" t="str">
        <f>'Bidet toilet'!L8</f>
        <v>Name of PRODUCT 4</v>
      </c>
      <c r="L6" s="73"/>
      <c r="M6" s="73" t="str">
        <f>'Bidet toilet'!N8</f>
        <v>Name of PRODUCT 5</v>
      </c>
      <c r="N6" s="73"/>
      <c r="O6" s="73" t="str">
        <f>'Bidet toilet'!P8</f>
        <v>Name of PRODUCT 6</v>
      </c>
      <c r="P6" s="73"/>
      <c r="Q6" s="73" t="str">
        <f>'Bidet toilet'!R8</f>
        <v>Name of PRODUCT 7</v>
      </c>
      <c r="R6" s="73"/>
      <c r="S6" s="73" t="str">
        <f>'Bidet toilet'!T8</f>
        <v>Name of PRODUCT 8</v>
      </c>
      <c r="T6" s="3"/>
      <c r="U6" s="6"/>
    </row>
    <row r="7" spans="1:21" s="5" customFormat="1" ht="15" customHeight="1">
      <c r="A7" s="6"/>
      <c r="B7" s="65"/>
      <c r="C7" s="71"/>
      <c r="D7" s="72"/>
      <c r="E7" s="73"/>
      <c r="F7" s="73"/>
      <c r="G7" s="73"/>
      <c r="H7" s="73"/>
      <c r="I7" s="73"/>
      <c r="J7" s="73"/>
      <c r="K7" s="73"/>
      <c r="L7" s="73"/>
      <c r="M7" s="73"/>
      <c r="N7" s="73"/>
      <c r="O7" s="73"/>
      <c r="P7" s="73"/>
      <c r="Q7" s="73"/>
      <c r="R7" s="73"/>
      <c r="S7" s="73"/>
      <c r="T7" s="3"/>
      <c r="U7" s="6"/>
    </row>
    <row r="8" spans="1:21">
      <c r="A8" s="6"/>
      <c r="B8" s="64"/>
      <c r="C8" s="74" t="s">
        <v>104</v>
      </c>
      <c r="D8" s="75" t="s">
        <v>105</v>
      </c>
      <c r="E8" s="76">
        <f>'Bidet toilet'!F43</f>
        <v>0</v>
      </c>
      <c r="F8" s="76"/>
      <c r="G8" s="76">
        <f>'Bidet toilet'!H43</f>
        <v>0</v>
      </c>
      <c r="H8" s="76"/>
      <c r="I8" s="76">
        <f>'Bidet toilet'!J43</f>
        <v>0</v>
      </c>
      <c r="J8" s="76"/>
      <c r="K8" s="76">
        <f>'Bidet toilet'!L43</f>
        <v>0</v>
      </c>
      <c r="L8" s="76"/>
      <c r="M8" s="76">
        <f>'Bidet toilet'!N43</f>
        <v>0</v>
      </c>
      <c r="N8" s="76"/>
      <c r="O8" s="76">
        <f>'Bidet toilet'!P43</f>
        <v>0</v>
      </c>
      <c r="P8" s="76"/>
      <c r="Q8" s="76">
        <f>'Bidet toilet'!R43</f>
        <v>0</v>
      </c>
      <c r="R8" s="76"/>
      <c r="S8" s="76">
        <f>'Bidet toilet'!T43</f>
        <v>0</v>
      </c>
      <c r="T8" s="3"/>
      <c r="U8" s="6"/>
    </row>
    <row r="9" spans="1:21">
      <c r="A9" s="6"/>
      <c r="B9" s="64"/>
      <c r="C9" s="74" t="s">
        <v>106</v>
      </c>
      <c r="D9" s="75" t="s">
        <v>107</v>
      </c>
      <c r="E9" s="76">
        <f>'Bidet toilet'!F44</f>
        <v>0</v>
      </c>
      <c r="F9" s="76"/>
      <c r="G9" s="76">
        <f>'Bidet toilet'!H44</f>
        <v>0</v>
      </c>
      <c r="H9" s="76"/>
      <c r="I9" s="76">
        <f>'Bidet toilet'!J44</f>
        <v>0</v>
      </c>
      <c r="J9" s="76"/>
      <c r="K9" s="76">
        <f>'Bidet toilet'!L44</f>
        <v>0</v>
      </c>
      <c r="L9" s="76"/>
      <c r="M9" s="76">
        <f>'Bidet toilet'!N44</f>
        <v>0</v>
      </c>
      <c r="N9" s="76"/>
      <c r="O9" s="76">
        <f>'Bidet toilet'!P44</f>
        <v>0</v>
      </c>
      <c r="P9" s="76"/>
      <c r="Q9" s="76">
        <f>'Bidet toilet'!R44</f>
        <v>0</v>
      </c>
      <c r="R9" s="76"/>
      <c r="S9" s="76">
        <f>'Bidet toilet'!T44</f>
        <v>0</v>
      </c>
      <c r="T9" s="3"/>
      <c r="U9" s="6"/>
    </row>
    <row r="10" spans="1:21">
      <c r="A10" s="6"/>
      <c r="B10" s="64"/>
      <c r="C10" s="74"/>
      <c r="D10" s="75"/>
      <c r="E10" s="76"/>
      <c r="F10" s="76"/>
      <c r="G10" s="76"/>
      <c r="H10" s="77"/>
      <c r="I10" s="78"/>
      <c r="J10" s="78"/>
      <c r="K10" s="78"/>
      <c r="L10" s="78"/>
      <c r="M10" s="78"/>
      <c r="N10" s="78"/>
      <c r="O10" s="78"/>
      <c r="P10" s="78"/>
      <c r="Q10" s="78"/>
      <c r="R10" s="78"/>
      <c r="S10" s="78"/>
      <c r="T10" s="3"/>
      <c r="U10" s="6"/>
    </row>
    <row r="11" spans="1:21" ht="15.75" thickBot="1">
      <c r="A11" s="6"/>
      <c r="B11" s="64"/>
      <c r="C11" s="74" t="s">
        <v>108</v>
      </c>
      <c r="D11" s="75" t="s">
        <v>109</v>
      </c>
      <c r="E11" s="79">
        <f>SUM(E8:E9)</f>
        <v>0</v>
      </c>
      <c r="F11" s="80"/>
      <c r="G11" s="79">
        <f t="shared" ref="G11:S11" si="0">SUM(G8:G9)</f>
        <v>0</v>
      </c>
      <c r="H11" s="80"/>
      <c r="I11" s="79">
        <f t="shared" si="0"/>
        <v>0</v>
      </c>
      <c r="J11" s="80"/>
      <c r="K11" s="79">
        <f t="shared" si="0"/>
        <v>0</v>
      </c>
      <c r="L11" s="80"/>
      <c r="M11" s="79">
        <f t="shared" si="0"/>
        <v>0</v>
      </c>
      <c r="N11" s="80"/>
      <c r="O11" s="79">
        <f t="shared" si="0"/>
        <v>0</v>
      </c>
      <c r="P11" s="80"/>
      <c r="Q11" s="79">
        <f t="shared" si="0"/>
        <v>0</v>
      </c>
      <c r="R11" s="80"/>
      <c r="S11" s="79">
        <f t="shared" si="0"/>
        <v>0</v>
      </c>
      <c r="T11" s="3"/>
      <c r="U11" s="6"/>
    </row>
    <row r="12" spans="1:21" ht="15.75" thickTop="1">
      <c r="A12" s="6"/>
      <c r="B12" s="64"/>
      <c r="C12" s="74"/>
      <c r="D12" s="77"/>
      <c r="E12" s="76"/>
      <c r="F12" s="76"/>
      <c r="G12" s="76"/>
      <c r="H12" s="77"/>
      <c r="I12" s="78"/>
      <c r="J12" s="78"/>
      <c r="K12" s="78"/>
      <c r="L12" s="78"/>
      <c r="M12" s="78"/>
      <c r="N12" s="78"/>
      <c r="O12" s="78"/>
      <c r="P12" s="78"/>
      <c r="Q12" s="78"/>
      <c r="R12" s="78"/>
      <c r="S12" s="78"/>
      <c r="T12" s="3"/>
      <c r="U12" s="6"/>
    </row>
    <row r="13" spans="1:21">
      <c r="A13" s="6"/>
      <c r="B13" s="64"/>
      <c r="C13" s="77"/>
      <c r="D13" s="77"/>
      <c r="E13" s="72"/>
      <c r="F13" s="72"/>
      <c r="G13" s="72"/>
      <c r="H13" s="77"/>
      <c r="I13" s="78"/>
      <c r="J13" s="78"/>
      <c r="K13" s="78"/>
      <c r="L13" s="78"/>
      <c r="M13" s="78"/>
      <c r="N13" s="78"/>
      <c r="O13" s="78"/>
      <c r="P13" s="78"/>
      <c r="Q13" s="78"/>
      <c r="R13" s="78"/>
      <c r="S13" s="78"/>
      <c r="T13" s="3"/>
      <c r="U13" s="6"/>
    </row>
    <row r="14" spans="1:21">
      <c r="A14" s="6"/>
      <c r="B14" s="68"/>
      <c r="C14" s="68"/>
      <c r="D14" s="68"/>
      <c r="E14" s="69"/>
      <c r="F14" s="69"/>
      <c r="G14" s="69"/>
      <c r="H14" s="68"/>
      <c r="I14" s="6"/>
      <c r="J14" s="6"/>
      <c r="K14" s="6"/>
      <c r="L14" s="6"/>
      <c r="M14" s="6"/>
      <c r="N14" s="6"/>
      <c r="O14" s="6"/>
      <c r="P14" s="6"/>
      <c r="Q14" s="6"/>
      <c r="R14" s="6"/>
      <c r="S14" s="6"/>
      <c r="T14" s="6"/>
      <c r="U14" s="6"/>
    </row>
    <row r="15" spans="1:21">
      <c r="A15" s="6"/>
      <c r="B15" s="68"/>
      <c r="C15" s="68"/>
      <c r="D15" s="68"/>
      <c r="E15" s="69"/>
      <c r="F15" s="69"/>
      <c r="G15" s="69"/>
      <c r="H15" s="68"/>
      <c r="I15" s="6"/>
      <c r="J15" s="6"/>
      <c r="K15" s="6"/>
      <c r="L15" s="6"/>
      <c r="M15" s="6"/>
      <c r="N15" s="6"/>
      <c r="O15" s="6"/>
      <c r="P15" s="6"/>
      <c r="Q15" s="6"/>
      <c r="R15" s="6"/>
      <c r="S15" s="6"/>
      <c r="T15" s="6"/>
      <c r="U15" s="6"/>
    </row>
    <row r="16" spans="1:21">
      <c r="A16" s="6"/>
      <c r="B16" s="68"/>
      <c r="C16" s="68"/>
      <c r="D16" s="68"/>
      <c r="E16" s="69"/>
      <c r="F16" s="69"/>
      <c r="G16" s="69"/>
      <c r="H16" s="68"/>
      <c r="I16" s="6"/>
      <c r="J16" s="6"/>
      <c r="K16" s="6"/>
      <c r="L16" s="6"/>
      <c r="M16" s="6"/>
      <c r="N16" s="6"/>
      <c r="O16" s="6"/>
      <c r="P16" s="6"/>
      <c r="Q16" s="6"/>
      <c r="R16" s="6"/>
      <c r="S16" s="6"/>
      <c r="T16" s="6"/>
      <c r="U16" s="6"/>
    </row>
    <row r="17" spans="1:21">
      <c r="A17" s="6"/>
      <c r="B17" s="64"/>
      <c r="C17" s="64"/>
      <c r="D17" s="64"/>
      <c r="E17" s="65"/>
      <c r="F17" s="65"/>
      <c r="G17" s="65"/>
      <c r="H17" s="64"/>
      <c r="I17" s="6"/>
      <c r="J17" s="6"/>
      <c r="K17" s="6"/>
      <c r="L17" s="6"/>
      <c r="M17" s="6"/>
      <c r="N17" s="6"/>
      <c r="O17" s="6"/>
      <c r="P17" s="6"/>
      <c r="Q17" s="6"/>
      <c r="R17" s="6"/>
      <c r="S17" s="6"/>
      <c r="T17" s="6"/>
      <c r="U17" s="6"/>
    </row>
    <row r="18" spans="1:21">
      <c r="A18" s="6"/>
      <c r="B18" s="64"/>
      <c r="C18" s="64"/>
      <c r="D18" s="64"/>
      <c r="E18" s="65"/>
      <c r="F18" s="65"/>
      <c r="G18" s="65"/>
      <c r="H18" s="64"/>
      <c r="I18" s="6"/>
      <c r="J18" s="6"/>
      <c r="K18" s="6"/>
      <c r="L18" s="6"/>
      <c r="M18" s="6"/>
      <c r="N18" s="6"/>
      <c r="O18" s="6"/>
      <c r="P18" s="6"/>
      <c r="Q18" s="6"/>
      <c r="R18" s="6"/>
      <c r="S18" s="6"/>
      <c r="T18" s="6"/>
      <c r="U18" s="6"/>
    </row>
    <row r="19" spans="1:21">
      <c r="A19" s="6"/>
      <c r="B19" s="64"/>
      <c r="C19" s="64"/>
      <c r="D19" s="64"/>
      <c r="E19" s="65"/>
      <c r="F19" s="65"/>
      <c r="G19" s="65"/>
      <c r="H19" s="64"/>
      <c r="I19" s="6"/>
      <c r="J19" s="6"/>
      <c r="K19" s="6"/>
      <c r="L19" s="6"/>
      <c r="M19" s="6"/>
      <c r="N19" s="6"/>
      <c r="O19" s="6"/>
      <c r="P19" s="6"/>
      <c r="Q19" s="6"/>
      <c r="R19" s="6"/>
      <c r="S19" s="6"/>
      <c r="T19" s="6"/>
      <c r="U19" s="6"/>
    </row>
    <row r="20" spans="1:21">
      <c r="A20" s="6"/>
      <c r="B20" s="64"/>
      <c r="C20" s="64"/>
      <c r="D20" s="64"/>
      <c r="E20" s="65"/>
      <c r="F20" s="65"/>
      <c r="G20" s="65"/>
      <c r="H20" s="64"/>
      <c r="I20" s="6"/>
      <c r="J20" s="6"/>
      <c r="K20" s="6"/>
      <c r="L20" s="6"/>
      <c r="M20" s="6"/>
      <c r="N20" s="6"/>
      <c r="O20" s="6"/>
      <c r="P20" s="6"/>
      <c r="Q20" s="6"/>
      <c r="R20" s="6"/>
      <c r="S20" s="6"/>
      <c r="T20" s="6"/>
      <c r="U20" s="6"/>
    </row>
    <row r="21" spans="1:21">
      <c r="A21" s="6"/>
      <c r="B21" s="64"/>
      <c r="C21" s="64"/>
      <c r="D21" s="64"/>
      <c r="E21" s="65"/>
      <c r="F21" s="65"/>
      <c r="G21" s="65"/>
      <c r="H21" s="64"/>
      <c r="I21" s="6"/>
      <c r="J21" s="6"/>
      <c r="K21" s="6"/>
      <c r="L21" s="6"/>
      <c r="M21" s="6"/>
      <c r="N21" s="6"/>
      <c r="O21" s="6"/>
      <c r="P21" s="6"/>
      <c r="Q21" s="6"/>
      <c r="R21" s="6"/>
      <c r="S21" s="6"/>
      <c r="T21" s="6"/>
      <c r="U21" s="6"/>
    </row>
    <row r="22" spans="1:21">
      <c r="A22" s="6"/>
      <c r="B22" s="64"/>
      <c r="C22" s="64"/>
      <c r="D22" s="64"/>
      <c r="E22" s="65"/>
      <c r="F22" s="65"/>
      <c r="G22" s="65"/>
      <c r="H22" s="64"/>
      <c r="I22" s="6"/>
      <c r="J22" s="6"/>
      <c r="K22" s="6"/>
      <c r="L22" s="6"/>
      <c r="M22" s="6"/>
      <c r="N22" s="6"/>
      <c r="O22" s="6"/>
      <c r="P22" s="6"/>
      <c r="Q22" s="6"/>
      <c r="R22" s="6"/>
      <c r="S22" s="6"/>
      <c r="T22" s="6"/>
      <c r="U22" s="6"/>
    </row>
    <row r="23" spans="1:21">
      <c r="A23" s="6"/>
      <c r="B23" s="64"/>
      <c r="C23" s="64"/>
      <c r="D23" s="64"/>
      <c r="E23" s="65"/>
      <c r="F23" s="65"/>
      <c r="G23" s="65"/>
      <c r="H23" s="64"/>
      <c r="I23" s="6"/>
      <c r="J23" s="6"/>
      <c r="K23" s="6"/>
      <c r="L23" s="6"/>
      <c r="M23" s="6"/>
      <c r="N23" s="6"/>
      <c r="O23" s="6"/>
      <c r="P23" s="6"/>
      <c r="Q23" s="6"/>
      <c r="R23" s="6"/>
      <c r="S23" s="6"/>
      <c r="T23" s="6"/>
      <c r="U23" s="6"/>
    </row>
    <row r="24" spans="1:21">
      <c r="A24" s="6"/>
      <c r="B24" s="64"/>
      <c r="C24" s="64"/>
      <c r="D24" s="64"/>
      <c r="E24" s="65"/>
      <c r="F24" s="65"/>
      <c r="G24" s="65"/>
      <c r="H24" s="64"/>
      <c r="I24" s="6"/>
      <c r="J24" s="6"/>
      <c r="K24" s="6"/>
      <c r="L24" s="6"/>
      <c r="M24" s="6"/>
      <c r="N24" s="6"/>
      <c r="O24" s="6"/>
      <c r="P24" s="6"/>
      <c r="Q24" s="6"/>
      <c r="R24" s="6"/>
      <c r="S24" s="6"/>
      <c r="T24" s="6"/>
      <c r="U24" s="6"/>
    </row>
    <row r="25" spans="1:21">
      <c r="A25" s="6"/>
      <c r="B25" s="64"/>
      <c r="C25" s="64"/>
      <c r="D25" s="64"/>
      <c r="E25" s="65"/>
      <c r="F25" s="65"/>
      <c r="G25" s="65"/>
      <c r="H25" s="64"/>
      <c r="I25" s="6"/>
      <c r="J25" s="6"/>
      <c r="K25" s="6"/>
      <c r="L25" s="6"/>
      <c r="M25" s="6"/>
      <c r="N25" s="6"/>
      <c r="O25" s="6"/>
      <c r="P25" s="6"/>
      <c r="Q25" s="6"/>
      <c r="R25" s="6"/>
      <c r="S25" s="6"/>
      <c r="T25" s="6"/>
      <c r="U25" s="6"/>
    </row>
    <row r="26" spans="1:21">
      <c r="A26" s="6"/>
      <c r="B26" s="64"/>
      <c r="C26" s="64"/>
      <c r="D26" s="64"/>
      <c r="E26" s="65"/>
      <c r="F26" s="65"/>
      <c r="G26" s="65"/>
      <c r="H26" s="64"/>
      <c r="I26" s="6"/>
      <c r="J26" s="6"/>
      <c r="K26" s="6"/>
      <c r="L26" s="6"/>
      <c r="M26" s="6"/>
      <c r="N26" s="6"/>
      <c r="O26" s="6"/>
      <c r="P26" s="6"/>
      <c r="Q26" s="6"/>
      <c r="R26" s="6"/>
      <c r="S26" s="6"/>
      <c r="T26" s="6"/>
      <c r="U26" s="6"/>
    </row>
    <row r="27" spans="1:21">
      <c r="A27" s="6"/>
      <c r="B27" s="64"/>
      <c r="C27" s="64"/>
      <c r="D27" s="64"/>
      <c r="E27" s="65"/>
      <c r="F27" s="65"/>
      <c r="G27" s="65"/>
      <c r="H27" s="64"/>
      <c r="I27" s="6"/>
      <c r="J27" s="6"/>
      <c r="K27" s="6"/>
      <c r="L27" s="6"/>
      <c r="M27" s="6"/>
      <c r="N27" s="6"/>
      <c r="O27" s="6"/>
      <c r="P27" s="6"/>
      <c r="Q27" s="6"/>
      <c r="R27" s="6"/>
      <c r="S27" s="6"/>
      <c r="T27" s="6"/>
      <c r="U27" s="6"/>
    </row>
    <row r="28" spans="1:21">
      <c r="A28" s="6"/>
      <c r="B28" s="6"/>
      <c r="C28" s="6"/>
      <c r="D28" s="6"/>
      <c r="E28" s="6"/>
      <c r="F28" s="6"/>
      <c r="G28" s="6"/>
      <c r="H28" s="6"/>
      <c r="I28" s="6"/>
      <c r="J28" s="6"/>
      <c r="K28" s="6"/>
      <c r="L28" s="6"/>
      <c r="M28" s="6"/>
      <c r="N28" s="6"/>
      <c r="O28" s="6"/>
      <c r="P28" s="6"/>
      <c r="Q28" s="6"/>
      <c r="R28" s="6"/>
      <c r="S28" s="6"/>
      <c r="T28" s="6"/>
      <c r="U28" s="6"/>
    </row>
    <row r="29" spans="1:21">
      <c r="A29" s="6"/>
      <c r="B29" s="6"/>
      <c r="C29" s="6"/>
      <c r="D29" s="6"/>
      <c r="E29" s="6"/>
      <c r="F29" s="6"/>
      <c r="G29" s="6"/>
      <c r="H29" s="6"/>
      <c r="I29" s="6"/>
      <c r="J29" s="6"/>
      <c r="K29" s="6"/>
      <c r="L29" s="6"/>
      <c r="M29" s="6"/>
      <c r="N29" s="6"/>
      <c r="O29" s="6"/>
      <c r="P29" s="6"/>
      <c r="Q29" s="6"/>
      <c r="R29" s="6"/>
      <c r="S29" s="6"/>
      <c r="T29" s="6"/>
      <c r="U29" s="6"/>
    </row>
    <row r="30" spans="1:21">
      <c r="A30" s="6"/>
      <c r="B30" s="6"/>
      <c r="C30" s="6"/>
      <c r="D30" s="6"/>
      <c r="E30" s="6"/>
      <c r="F30" s="6"/>
      <c r="G30" s="6"/>
      <c r="H30" s="6"/>
      <c r="I30" s="6"/>
      <c r="J30" s="6"/>
      <c r="K30" s="6"/>
      <c r="L30" s="6"/>
      <c r="M30" s="6"/>
      <c r="N30" s="6"/>
      <c r="O30" s="6"/>
      <c r="P30" s="6"/>
      <c r="Q30" s="6"/>
      <c r="R30" s="6"/>
      <c r="S30" s="6"/>
      <c r="T30" s="6"/>
      <c r="U30" s="6"/>
    </row>
    <row r="31" spans="1:21">
      <c r="A31" s="6"/>
      <c r="B31" s="6"/>
      <c r="C31" s="6"/>
      <c r="D31" s="6"/>
      <c r="E31" s="6"/>
      <c r="F31" s="6"/>
      <c r="G31" s="6"/>
      <c r="H31" s="6"/>
      <c r="I31" s="6"/>
      <c r="J31" s="6"/>
      <c r="K31" s="6"/>
      <c r="L31" s="6"/>
      <c r="M31" s="6"/>
      <c r="N31" s="6"/>
      <c r="O31" s="6"/>
      <c r="P31" s="6"/>
      <c r="Q31" s="6"/>
      <c r="R31" s="6"/>
      <c r="S31" s="6"/>
      <c r="T31" s="6"/>
      <c r="U31" s="6"/>
    </row>
    <row r="32" spans="1:21">
      <c r="A32" s="6"/>
      <c r="B32" s="6"/>
      <c r="C32" s="6"/>
      <c r="D32" s="6"/>
      <c r="E32" s="6"/>
      <c r="F32" s="6"/>
      <c r="G32" s="6"/>
      <c r="H32" s="6"/>
      <c r="I32" s="6"/>
      <c r="J32" s="6"/>
      <c r="K32" s="6"/>
      <c r="L32" s="6"/>
      <c r="M32" s="6"/>
      <c r="N32" s="6"/>
      <c r="O32" s="6"/>
      <c r="P32" s="6"/>
      <c r="Q32" s="6"/>
      <c r="R32" s="6"/>
      <c r="S32" s="6"/>
      <c r="T32" s="6"/>
      <c r="U32" s="6"/>
    </row>
    <row r="33" spans="1:21">
      <c r="A33" s="6"/>
      <c r="B33" s="6"/>
      <c r="C33" s="6"/>
      <c r="D33" s="6"/>
      <c r="E33" s="6"/>
      <c r="F33" s="6"/>
      <c r="G33" s="6"/>
      <c r="H33" s="6"/>
      <c r="I33" s="6"/>
      <c r="J33" s="6"/>
      <c r="K33" s="6"/>
      <c r="L33" s="6"/>
      <c r="M33" s="6"/>
      <c r="N33" s="6"/>
      <c r="O33" s="6"/>
      <c r="P33" s="6"/>
      <c r="Q33" s="6"/>
      <c r="R33" s="6"/>
      <c r="S33" s="6"/>
      <c r="T33" s="6"/>
      <c r="U33" s="6"/>
    </row>
    <row r="34" spans="1:21">
      <c r="C34" s="81"/>
      <c r="D34" s="81"/>
      <c r="E34" s="81"/>
      <c r="F34" s="81"/>
      <c r="G34" s="81"/>
      <c r="H34" s="81"/>
      <c r="I34" s="81"/>
      <c r="J34" s="81"/>
      <c r="K34" s="81"/>
      <c r="L34" s="81"/>
      <c r="M34" s="81"/>
      <c r="N34" s="81"/>
      <c r="O34" s="81"/>
      <c r="P34" s="81"/>
      <c r="Q34" s="81"/>
      <c r="R34" s="81"/>
      <c r="S34" s="81"/>
      <c r="T34" s="81"/>
      <c r="U34" s="81"/>
    </row>
    <row r="35" spans="1:21">
      <c r="C35" s="81"/>
      <c r="D35" s="82">
        <f>'Bidet toilet'!E125</f>
        <v>0</v>
      </c>
      <c r="E35" s="82">
        <f>'Bidet toilet'!F125</f>
        <v>0</v>
      </c>
      <c r="F35" s="82">
        <f>'Bidet toilet'!G125</f>
        <v>0</v>
      </c>
      <c r="G35" s="82">
        <f>'Bidet toilet'!H125</f>
        <v>0</v>
      </c>
      <c r="H35" s="82">
        <f>'Bidet toilet'!I125</f>
        <v>0</v>
      </c>
      <c r="I35" s="82">
        <f>'Bidet toilet'!J125</f>
        <v>0</v>
      </c>
      <c r="J35" s="82">
        <f>'Bidet toilet'!K125</f>
        <v>0</v>
      </c>
      <c r="K35" s="82">
        <f>'Bidet toilet'!L125</f>
        <v>0</v>
      </c>
      <c r="L35" s="82">
        <f>'Bidet toilet'!M125</f>
        <v>0</v>
      </c>
      <c r="M35" s="82">
        <f>'Bidet toilet'!N125</f>
        <v>0</v>
      </c>
      <c r="N35" s="82">
        <f>'Bidet toilet'!O125</f>
        <v>0</v>
      </c>
      <c r="O35" s="82">
        <f>'Bidet toilet'!P125</f>
        <v>0</v>
      </c>
      <c r="P35" s="82">
        <f>'Bidet toilet'!Q125</f>
        <v>0</v>
      </c>
      <c r="Q35" s="82">
        <f>'Bidet toilet'!R125</f>
        <v>0</v>
      </c>
      <c r="R35" s="82">
        <f>'Bidet toilet'!S125</f>
        <v>0</v>
      </c>
      <c r="S35" s="82">
        <f>'Bidet toilet'!T125</f>
        <v>0</v>
      </c>
      <c r="T35" s="81"/>
      <c r="U35" s="81"/>
    </row>
    <row r="36" spans="1:21">
      <c r="C36" s="81"/>
      <c r="D36" s="82">
        <f>'Bidet toilet'!E126</f>
        <v>0</v>
      </c>
      <c r="E36" s="82" t="str">
        <f>'Bidet toilet'!F126</f>
        <v>Name of PRODUCT 1</v>
      </c>
      <c r="F36" s="82">
        <f>'Bidet toilet'!G126</f>
        <v>0</v>
      </c>
      <c r="G36" s="82" t="str">
        <f>'Bidet toilet'!H126</f>
        <v>Navn på PRODUKT 2</v>
      </c>
      <c r="H36" s="82">
        <f>'Bidet toilet'!I126</f>
        <v>0</v>
      </c>
      <c r="I36" s="82" t="str">
        <f>'Bidet toilet'!J126</f>
        <v>Navn på PRODUKT 3</v>
      </c>
      <c r="J36" s="82">
        <f>'Bidet toilet'!K126</f>
        <v>0</v>
      </c>
      <c r="K36" s="82" t="str">
        <f>'Bidet toilet'!L126</f>
        <v>Navn på PRODUKT 4</v>
      </c>
      <c r="L36" s="82">
        <f>'Bidet toilet'!M126</f>
        <v>0</v>
      </c>
      <c r="M36" s="82" t="str">
        <f>'Bidet toilet'!N126</f>
        <v>Navn på PRODUKT 5</v>
      </c>
      <c r="N36" s="82">
        <f>'Bidet toilet'!O126</f>
        <v>0</v>
      </c>
      <c r="O36" s="82" t="str">
        <f>'Bidet toilet'!P126</f>
        <v>Navn på PRODUKT 6</v>
      </c>
      <c r="P36" s="82">
        <f>'Bidet toilet'!Q126</f>
        <v>0</v>
      </c>
      <c r="Q36" s="82" t="str">
        <f>'Bidet toilet'!R126</f>
        <v>Navn på PRODUKT 7</v>
      </c>
      <c r="R36" s="82">
        <f>'Bidet toilet'!S126</f>
        <v>0</v>
      </c>
      <c r="S36" s="82" t="str">
        <f>'Bidet toilet'!T126</f>
        <v>Navn på PRODUKT 8</v>
      </c>
      <c r="T36" s="81"/>
      <c r="U36" s="81"/>
    </row>
    <row r="37" spans="1:21">
      <c r="C37" s="81"/>
      <c r="D37" s="82" t="str">
        <f>'Bidet toilet'!E127</f>
        <v>year 1</v>
      </c>
      <c r="E37" s="82">
        <f>'Bidet toilet'!F127</f>
        <v>0</v>
      </c>
      <c r="F37" s="82">
        <f>'Bidet toilet'!G127</f>
        <v>0</v>
      </c>
      <c r="G37" s="82">
        <f>'Bidet toilet'!H127</f>
        <v>0</v>
      </c>
      <c r="H37" s="82">
        <f>'Bidet toilet'!I127</f>
        <v>0</v>
      </c>
      <c r="I37" s="82">
        <f>'Bidet toilet'!J127</f>
        <v>0</v>
      </c>
      <c r="J37" s="82">
        <f>'Bidet toilet'!K127</f>
        <v>0</v>
      </c>
      <c r="K37" s="82">
        <f>'Bidet toilet'!L127</f>
        <v>0</v>
      </c>
      <c r="L37" s="82">
        <f>'Bidet toilet'!M127</f>
        <v>0</v>
      </c>
      <c r="M37" s="82">
        <f>'Bidet toilet'!N127</f>
        <v>0</v>
      </c>
      <c r="N37" s="82">
        <f>'Bidet toilet'!O127</f>
        <v>0</v>
      </c>
      <c r="O37" s="82">
        <f>'Bidet toilet'!P127</f>
        <v>0</v>
      </c>
      <c r="P37" s="82">
        <f>'Bidet toilet'!Q127</f>
        <v>0</v>
      </c>
      <c r="Q37" s="82">
        <f>'Bidet toilet'!R127</f>
        <v>0</v>
      </c>
      <c r="R37" s="82">
        <f>'Bidet toilet'!S127</f>
        <v>0</v>
      </c>
      <c r="S37" s="82">
        <f>'Bidet toilet'!T127</f>
        <v>0</v>
      </c>
      <c r="T37" s="81"/>
      <c r="U37" s="81"/>
    </row>
    <row r="38" spans="1:21">
      <c r="C38" s="81"/>
      <c r="D38" s="82" t="str">
        <f>'Bidet toilet'!E128</f>
        <v>year2</v>
      </c>
      <c r="E38" s="82">
        <f>'Bidet toilet'!F128</f>
        <v>0</v>
      </c>
      <c r="F38" s="82">
        <f>'Bidet toilet'!G128</f>
        <v>0</v>
      </c>
      <c r="G38" s="82">
        <f>'Bidet toilet'!H128</f>
        <v>0</v>
      </c>
      <c r="H38" s="82">
        <f>'Bidet toilet'!I128</f>
        <v>0</v>
      </c>
      <c r="I38" s="82">
        <f>'Bidet toilet'!J128</f>
        <v>0</v>
      </c>
      <c r="J38" s="82">
        <f>'Bidet toilet'!K128</f>
        <v>0</v>
      </c>
      <c r="K38" s="82">
        <f>'Bidet toilet'!L128</f>
        <v>0</v>
      </c>
      <c r="L38" s="82">
        <f>'Bidet toilet'!M128</f>
        <v>0</v>
      </c>
      <c r="M38" s="82">
        <f>'Bidet toilet'!N128</f>
        <v>0</v>
      </c>
      <c r="N38" s="82">
        <f>'Bidet toilet'!O128</f>
        <v>0</v>
      </c>
      <c r="O38" s="82">
        <f>'Bidet toilet'!P128</f>
        <v>0</v>
      </c>
      <c r="P38" s="82">
        <f>'Bidet toilet'!Q128</f>
        <v>0</v>
      </c>
      <c r="Q38" s="82">
        <f>'Bidet toilet'!R128</f>
        <v>0</v>
      </c>
      <c r="R38" s="82">
        <f>'Bidet toilet'!S128</f>
        <v>0</v>
      </c>
      <c r="S38" s="82">
        <f>'Bidet toilet'!T128</f>
        <v>0</v>
      </c>
      <c r="T38" s="81"/>
      <c r="U38" s="81"/>
    </row>
    <row r="39" spans="1:21">
      <c r="C39" s="81"/>
      <c r="D39" s="82" t="str">
        <f>'Bidet toilet'!E129</f>
        <v>year3</v>
      </c>
      <c r="E39" s="82">
        <f>'Bidet toilet'!F129</f>
        <v>0</v>
      </c>
      <c r="F39" s="82">
        <f>'Bidet toilet'!G129</f>
        <v>0</v>
      </c>
      <c r="G39" s="82">
        <f>'Bidet toilet'!H129</f>
        <v>0</v>
      </c>
      <c r="H39" s="82">
        <f>'Bidet toilet'!I129</f>
        <v>0</v>
      </c>
      <c r="I39" s="82">
        <f>'Bidet toilet'!J129</f>
        <v>0</v>
      </c>
      <c r="J39" s="82">
        <f>'Bidet toilet'!K129</f>
        <v>0</v>
      </c>
      <c r="K39" s="82">
        <f>'Bidet toilet'!L129</f>
        <v>0</v>
      </c>
      <c r="L39" s="82">
        <f>'Bidet toilet'!M129</f>
        <v>0</v>
      </c>
      <c r="M39" s="82">
        <f>'Bidet toilet'!N129</f>
        <v>0</v>
      </c>
      <c r="N39" s="82">
        <f>'Bidet toilet'!O129</f>
        <v>0</v>
      </c>
      <c r="O39" s="82">
        <f>'Bidet toilet'!P129</f>
        <v>0</v>
      </c>
      <c r="P39" s="82">
        <f>'Bidet toilet'!Q129</f>
        <v>0</v>
      </c>
      <c r="Q39" s="82">
        <f>'Bidet toilet'!R129</f>
        <v>0</v>
      </c>
      <c r="R39" s="82">
        <f>'Bidet toilet'!S129</f>
        <v>0</v>
      </c>
      <c r="S39" s="82">
        <f>'Bidet toilet'!T129</f>
        <v>0</v>
      </c>
      <c r="T39" s="81"/>
      <c r="U39" s="81"/>
    </row>
    <row r="40" spans="1:21">
      <c r="C40" s="81"/>
      <c r="D40" s="82" t="str">
        <f>'Bidet toilet'!E130</f>
        <v>year4</v>
      </c>
      <c r="E40" s="82">
        <f>'Bidet toilet'!F130</f>
        <v>0</v>
      </c>
      <c r="F40" s="82">
        <f>'Bidet toilet'!G130</f>
        <v>0</v>
      </c>
      <c r="G40" s="82">
        <f>'Bidet toilet'!H130</f>
        <v>0</v>
      </c>
      <c r="H40" s="82">
        <f>'Bidet toilet'!I130</f>
        <v>0</v>
      </c>
      <c r="I40" s="82">
        <f>'Bidet toilet'!J130</f>
        <v>0</v>
      </c>
      <c r="J40" s="82">
        <f>'Bidet toilet'!K130</f>
        <v>0</v>
      </c>
      <c r="K40" s="82">
        <f>'Bidet toilet'!L130</f>
        <v>0</v>
      </c>
      <c r="L40" s="82">
        <f>'Bidet toilet'!M130</f>
        <v>0</v>
      </c>
      <c r="M40" s="82">
        <f>'Bidet toilet'!N130</f>
        <v>0</v>
      </c>
      <c r="N40" s="82">
        <f>'Bidet toilet'!O130</f>
        <v>0</v>
      </c>
      <c r="O40" s="82">
        <f>'Bidet toilet'!P130</f>
        <v>0</v>
      </c>
      <c r="P40" s="82">
        <f>'Bidet toilet'!Q130</f>
        <v>0</v>
      </c>
      <c r="Q40" s="82">
        <f>'Bidet toilet'!R130</f>
        <v>0</v>
      </c>
      <c r="R40" s="82">
        <f>'Bidet toilet'!S130</f>
        <v>0</v>
      </c>
      <c r="S40" s="82">
        <f>'Bidet toilet'!T130</f>
        <v>0</v>
      </c>
      <c r="T40" s="81"/>
      <c r="U40" s="81"/>
    </row>
    <row r="41" spans="1:21">
      <c r="C41" s="81"/>
      <c r="D41" s="82" t="str">
        <f>'Bidet toilet'!E131</f>
        <v>year5</v>
      </c>
      <c r="E41" s="82">
        <f>'Bidet toilet'!F131</f>
        <v>0</v>
      </c>
      <c r="F41" s="82">
        <f>'Bidet toilet'!G131</f>
        <v>0</v>
      </c>
      <c r="G41" s="82">
        <f>'Bidet toilet'!H131</f>
        <v>0</v>
      </c>
      <c r="H41" s="82">
        <f>'Bidet toilet'!I131</f>
        <v>0</v>
      </c>
      <c r="I41" s="82">
        <f>'Bidet toilet'!J131</f>
        <v>0</v>
      </c>
      <c r="J41" s="82">
        <f>'Bidet toilet'!K131</f>
        <v>0</v>
      </c>
      <c r="K41" s="82">
        <f>'Bidet toilet'!L131</f>
        <v>0</v>
      </c>
      <c r="L41" s="82">
        <f>'Bidet toilet'!M131</f>
        <v>0</v>
      </c>
      <c r="M41" s="82">
        <f>'Bidet toilet'!N131</f>
        <v>0</v>
      </c>
      <c r="N41" s="82">
        <f>'Bidet toilet'!O131</f>
        <v>0</v>
      </c>
      <c r="O41" s="82">
        <f>'Bidet toilet'!P131</f>
        <v>0</v>
      </c>
      <c r="P41" s="82">
        <f>'Bidet toilet'!Q131</f>
        <v>0</v>
      </c>
      <c r="Q41" s="82">
        <f>'Bidet toilet'!R131</f>
        <v>0</v>
      </c>
      <c r="R41" s="82">
        <f>'Bidet toilet'!S131</f>
        <v>0</v>
      </c>
      <c r="S41" s="82">
        <f>'Bidet toilet'!T131</f>
        <v>0</v>
      </c>
      <c r="T41" s="81"/>
      <c r="U41" s="81"/>
    </row>
    <row r="42" spans="1:21">
      <c r="C42" s="81"/>
      <c r="D42" s="82" t="str">
        <f>'Bidet toilet'!E132</f>
        <v>year6</v>
      </c>
      <c r="E42" s="82">
        <f>'Bidet toilet'!F132</f>
        <v>0</v>
      </c>
      <c r="F42" s="82">
        <f>'Bidet toilet'!G132</f>
        <v>0</v>
      </c>
      <c r="G42" s="82">
        <f>'Bidet toilet'!H132</f>
        <v>0</v>
      </c>
      <c r="H42" s="82">
        <f>'Bidet toilet'!I132</f>
        <v>0</v>
      </c>
      <c r="I42" s="82">
        <f>'Bidet toilet'!J132</f>
        <v>0</v>
      </c>
      <c r="J42" s="82">
        <f>'Bidet toilet'!K132</f>
        <v>0</v>
      </c>
      <c r="K42" s="82">
        <f>'Bidet toilet'!L132</f>
        <v>0</v>
      </c>
      <c r="L42" s="82">
        <f>'Bidet toilet'!M132</f>
        <v>0</v>
      </c>
      <c r="M42" s="82">
        <f>'Bidet toilet'!N132</f>
        <v>0</v>
      </c>
      <c r="N42" s="82">
        <f>'Bidet toilet'!O132</f>
        <v>0</v>
      </c>
      <c r="O42" s="82">
        <f>'Bidet toilet'!P132</f>
        <v>0</v>
      </c>
      <c r="P42" s="82">
        <f>'Bidet toilet'!Q132</f>
        <v>0</v>
      </c>
      <c r="Q42" s="82">
        <f>'Bidet toilet'!R132</f>
        <v>0</v>
      </c>
      <c r="R42" s="82">
        <f>'Bidet toilet'!S132</f>
        <v>0</v>
      </c>
      <c r="S42" s="82">
        <f>'Bidet toilet'!T132</f>
        <v>0</v>
      </c>
      <c r="T42" s="81"/>
      <c r="U42" s="81"/>
    </row>
    <row r="43" spans="1:21">
      <c r="C43" s="81"/>
      <c r="D43" s="82" t="str">
        <f>'Bidet toilet'!E133</f>
        <v>year7</v>
      </c>
      <c r="E43" s="82">
        <f>'Bidet toilet'!F133</f>
        <v>0</v>
      </c>
      <c r="F43" s="82">
        <f>'Bidet toilet'!G133</f>
        <v>0</v>
      </c>
      <c r="G43" s="82">
        <f>'Bidet toilet'!H133</f>
        <v>0</v>
      </c>
      <c r="H43" s="82">
        <f>'Bidet toilet'!I133</f>
        <v>0</v>
      </c>
      <c r="I43" s="82">
        <f>'Bidet toilet'!J133</f>
        <v>0</v>
      </c>
      <c r="J43" s="82">
        <f>'Bidet toilet'!K133</f>
        <v>0</v>
      </c>
      <c r="K43" s="82">
        <f>'Bidet toilet'!L133</f>
        <v>0</v>
      </c>
      <c r="L43" s="82">
        <f>'Bidet toilet'!M133</f>
        <v>0</v>
      </c>
      <c r="M43" s="82">
        <f>'Bidet toilet'!N133</f>
        <v>0</v>
      </c>
      <c r="N43" s="82">
        <f>'Bidet toilet'!O133</f>
        <v>0</v>
      </c>
      <c r="O43" s="82">
        <f>'Bidet toilet'!P133</f>
        <v>0</v>
      </c>
      <c r="P43" s="82">
        <f>'Bidet toilet'!Q133</f>
        <v>0</v>
      </c>
      <c r="Q43" s="82">
        <f>'Bidet toilet'!R133</f>
        <v>0</v>
      </c>
      <c r="R43" s="82">
        <f>'Bidet toilet'!S133</f>
        <v>0</v>
      </c>
      <c r="S43" s="82">
        <f>'Bidet toilet'!T133</f>
        <v>0</v>
      </c>
      <c r="T43" s="81"/>
      <c r="U43" s="81"/>
    </row>
    <row r="44" spans="1:21">
      <c r="C44" s="81"/>
      <c r="D44" s="82" t="str">
        <f>'Bidet toilet'!E134</f>
        <v>year8</v>
      </c>
      <c r="E44" s="82">
        <f>'Bidet toilet'!F134</f>
        <v>0</v>
      </c>
      <c r="F44" s="82">
        <f>'Bidet toilet'!G134</f>
        <v>0</v>
      </c>
      <c r="G44" s="82">
        <f>'Bidet toilet'!H134</f>
        <v>0</v>
      </c>
      <c r="H44" s="82">
        <f>'Bidet toilet'!I134</f>
        <v>0</v>
      </c>
      <c r="I44" s="82">
        <f>'Bidet toilet'!J134</f>
        <v>0</v>
      </c>
      <c r="J44" s="82">
        <f>'Bidet toilet'!K134</f>
        <v>0</v>
      </c>
      <c r="K44" s="82">
        <f>'Bidet toilet'!L134</f>
        <v>0</v>
      </c>
      <c r="L44" s="82">
        <f>'Bidet toilet'!M134</f>
        <v>0</v>
      </c>
      <c r="M44" s="82">
        <f>'Bidet toilet'!N134</f>
        <v>0</v>
      </c>
      <c r="N44" s="82">
        <f>'Bidet toilet'!O134</f>
        <v>0</v>
      </c>
      <c r="O44" s="82">
        <f>'Bidet toilet'!P134</f>
        <v>0</v>
      </c>
      <c r="P44" s="82">
        <f>'Bidet toilet'!Q134</f>
        <v>0</v>
      </c>
      <c r="Q44" s="82">
        <f>'Bidet toilet'!R134</f>
        <v>0</v>
      </c>
      <c r="R44" s="82">
        <f>'Bidet toilet'!S134</f>
        <v>0</v>
      </c>
      <c r="S44" s="82">
        <f>'Bidet toilet'!T134</f>
        <v>0</v>
      </c>
      <c r="T44" s="81"/>
      <c r="U44" s="81"/>
    </row>
    <row r="45" spans="1:21">
      <c r="C45" s="81"/>
      <c r="D45" s="82" t="str">
        <f>'Bidet toilet'!E135</f>
        <v>year9</v>
      </c>
      <c r="E45" s="82">
        <f>'Bidet toilet'!F135</f>
        <v>0</v>
      </c>
      <c r="F45" s="82">
        <f>'Bidet toilet'!G135</f>
        <v>0</v>
      </c>
      <c r="G45" s="82">
        <f>'Bidet toilet'!H135</f>
        <v>0</v>
      </c>
      <c r="H45" s="82">
        <f>'Bidet toilet'!I135</f>
        <v>0</v>
      </c>
      <c r="I45" s="82">
        <f>'Bidet toilet'!J135</f>
        <v>0</v>
      </c>
      <c r="J45" s="82">
        <f>'Bidet toilet'!K135</f>
        <v>0</v>
      </c>
      <c r="K45" s="82">
        <f>'Bidet toilet'!L135</f>
        <v>0</v>
      </c>
      <c r="L45" s="82">
        <f>'Bidet toilet'!M135</f>
        <v>0</v>
      </c>
      <c r="M45" s="82">
        <f>'Bidet toilet'!N135</f>
        <v>0</v>
      </c>
      <c r="N45" s="82">
        <f>'Bidet toilet'!O135</f>
        <v>0</v>
      </c>
      <c r="O45" s="82">
        <f>'Bidet toilet'!P135</f>
        <v>0</v>
      </c>
      <c r="P45" s="82">
        <f>'Bidet toilet'!Q135</f>
        <v>0</v>
      </c>
      <c r="Q45" s="82">
        <f>'Bidet toilet'!R135</f>
        <v>0</v>
      </c>
      <c r="R45" s="82">
        <f>'Bidet toilet'!S135</f>
        <v>0</v>
      </c>
      <c r="S45" s="82">
        <f>'Bidet toilet'!T135</f>
        <v>0</v>
      </c>
      <c r="T45" s="81"/>
      <c r="U45" s="81"/>
    </row>
    <row r="46" spans="1:21">
      <c r="C46" s="81"/>
      <c r="D46" s="82" t="str">
        <f>'Bidet toilet'!E136</f>
        <v>year10</v>
      </c>
      <c r="E46" s="82">
        <f>'Bidet toilet'!F136</f>
        <v>0</v>
      </c>
      <c r="F46" s="82">
        <f>'Bidet toilet'!G136</f>
        <v>0</v>
      </c>
      <c r="G46" s="82">
        <f>'Bidet toilet'!H136</f>
        <v>0</v>
      </c>
      <c r="H46" s="82">
        <f>'Bidet toilet'!I136</f>
        <v>0</v>
      </c>
      <c r="I46" s="82">
        <f>'Bidet toilet'!J136</f>
        <v>0</v>
      </c>
      <c r="J46" s="82">
        <f>'Bidet toilet'!K136</f>
        <v>0</v>
      </c>
      <c r="K46" s="82">
        <f>'Bidet toilet'!L136</f>
        <v>0</v>
      </c>
      <c r="L46" s="82">
        <f>'Bidet toilet'!M136</f>
        <v>0</v>
      </c>
      <c r="M46" s="82">
        <f>'Bidet toilet'!N136</f>
        <v>0</v>
      </c>
      <c r="N46" s="82">
        <f>'Bidet toilet'!O136</f>
        <v>0</v>
      </c>
      <c r="O46" s="82">
        <f>'Bidet toilet'!P136</f>
        <v>0</v>
      </c>
      <c r="P46" s="82">
        <f>'Bidet toilet'!Q136</f>
        <v>0</v>
      </c>
      <c r="Q46" s="82">
        <f>'Bidet toilet'!R136</f>
        <v>0</v>
      </c>
      <c r="R46" s="82">
        <f>'Bidet toilet'!S136</f>
        <v>0</v>
      </c>
      <c r="S46" s="82">
        <f>'Bidet toilet'!T136</f>
        <v>0</v>
      </c>
      <c r="T46" s="81"/>
      <c r="U46" s="81"/>
    </row>
    <row r="47" spans="1:21">
      <c r="C47" s="81"/>
      <c r="D47" s="82" t="str">
        <f>'Bidet toilet'!E137</f>
        <v>year11</v>
      </c>
      <c r="E47" s="82">
        <f>'Bidet toilet'!F137</f>
        <v>0</v>
      </c>
      <c r="F47" s="82">
        <f>'Bidet toilet'!G137</f>
        <v>0</v>
      </c>
      <c r="G47" s="82">
        <f>'Bidet toilet'!H137</f>
        <v>0</v>
      </c>
      <c r="H47" s="82">
        <f>'Bidet toilet'!I137</f>
        <v>0</v>
      </c>
      <c r="I47" s="82">
        <f>'Bidet toilet'!J137</f>
        <v>0</v>
      </c>
      <c r="J47" s="82">
        <f>'Bidet toilet'!K137</f>
        <v>0</v>
      </c>
      <c r="K47" s="82">
        <f>'Bidet toilet'!L137</f>
        <v>0</v>
      </c>
      <c r="L47" s="82">
        <f>'Bidet toilet'!M137</f>
        <v>0</v>
      </c>
      <c r="M47" s="82">
        <f>'Bidet toilet'!N137</f>
        <v>0</v>
      </c>
      <c r="N47" s="82">
        <f>'Bidet toilet'!O137</f>
        <v>0</v>
      </c>
      <c r="O47" s="82">
        <f>'Bidet toilet'!P137</f>
        <v>0</v>
      </c>
      <c r="P47" s="82">
        <f>'Bidet toilet'!Q137</f>
        <v>0</v>
      </c>
      <c r="Q47" s="82">
        <f>'Bidet toilet'!R137</f>
        <v>0</v>
      </c>
      <c r="R47" s="82">
        <f>'Bidet toilet'!S137</f>
        <v>0</v>
      </c>
      <c r="S47" s="82">
        <f>'Bidet toilet'!T137</f>
        <v>0</v>
      </c>
      <c r="T47" s="81"/>
      <c r="U47" s="81"/>
    </row>
    <row r="48" spans="1:21">
      <c r="C48" s="81"/>
      <c r="D48" s="82" t="str">
        <f>'Bidet toilet'!E138</f>
        <v>year12</v>
      </c>
      <c r="E48" s="82">
        <f>'Bidet toilet'!F138</f>
        <v>0</v>
      </c>
      <c r="F48" s="82">
        <f>'Bidet toilet'!G138</f>
        <v>0</v>
      </c>
      <c r="G48" s="82">
        <f>'Bidet toilet'!H138</f>
        <v>0</v>
      </c>
      <c r="H48" s="82">
        <f>'Bidet toilet'!I138</f>
        <v>0</v>
      </c>
      <c r="I48" s="82">
        <f>'Bidet toilet'!J138</f>
        <v>0</v>
      </c>
      <c r="J48" s="82">
        <f>'Bidet toilet'!K138</f>
        <v>0</v>
      </c>
      <c r="K48" s="82">
        <f>'Bidet toilet'!L138</f>
        <v>0</v>
      </c>
      <c r="L48" s="82">
        <f>'Bidet toilet'!M138</f>
        <v>0</v>
      </c>
      <c r="M48" s="82">
        <f>'Bidet toilet'!N138</f>
        <v>0</v>
      </c>
      <c r="N48" s="82">
        <f>'Bidet toilet'!O138</f>
        <v>0</v>
      </c>
      <c r="O48" s="82">
        <f>'Bidet toilet'!P138</f>
        <v>0</v>
      </c>
      <c r="P48" s="82">
        <f>'Bidet toilet'!Q138</f>
        <v>0</v>
      </c>
      <c r="Q48" s="82">
        <f>'Bidet toilet'!R138</f>
        <v>0</v>
      </c>
      <c r="R48" s="82">
        <f>'Bidet toilet'!S138</f>
        <v>0</v>
      </c>
      <c r="S48" s="82">
        <f>'Bidet toilet'!T138</f>
        <v>0</v>
      </c>
      <c r="T48" s="81"/>
      <c r="U48" s="81"/>
    </row>
    <row r="49" spans="3:21" ht="29.1" customHeight="1">
      <c r="C49" s="81"/>
      <c r="D49" s="82" t="str">
        <f>'Bidet toilet'!E139</f>
        <v>year13</v>
      </c>
      <c r="E49" s="82">
        <f>'Bidet toilet'!F139</f>
        <v>0</v>
      </c>
      <c r="F49" s="82">
        <f>'Bidet toilet'!G139</f>
        <v>0</v>
      </c>
      <c r="G49" s="82">
        <f>'Bidet toilet'!H139</f>
        <v>0</v>
      </c>
      <c r="H49" s="82">
        <f>'Bidet toilet'!I139</f>
        <v>0</v>
      </c>
      <c r="I49" s="82">
        <f>'Bidet toilet'!J139</f>
        <v>0</v>
      </c>
      <c r="J49" s="82">
        <f>'Bidet toilet'!K139</f>
        <v>0</v>
      </c>
      <c r="K49" s="82">
        <f>'Bidet toilet'!L139</f>
        <v>0</v>
      </c>
      <c r="L49" s="82">
        <f>'Bidet toilet'!M139</f>
        <v>0</v>
      </c>
      <c r="M49" s="82">
        <f>'Bidet toilet'!N139</f>
        <v>0</v>
      </c>
      <c r="N49" s="82">
        <f>'Bidet toilet'!O139</f>
        <v>0</v>
      </c>
      <c r="O49" s="82">
        <f>'Bidet toilet'!P139</f>
        <v>0</v>
      </c>
      <c r="P49" s="82">
        <f>'Bidet toilet'!Q139</f>
        <v>0</v>
      </c>
      <c r="Q49" s="82">
        <f>'Bidet toilet'!R139</f>
        <v>0</v>
      </c>
      <c r="R49" s="82">
        <f>'Bidet toilet'!S139</f>
        <v>0</v>
      </c>
      <c r="S49" s="82">
        <f>'Bidet toilet'!T139</f>
        <v>0</v>
      </c>
      <c r="T49" s="81"/>
      <c r="U49" s="81"/>
    </row>
    <row r="50" spans="3:21">
      <c r="C50" s="81"/>
      <c r="D50" s="82" t="str">
        <f>'Bidet toilet'!E140</f>
        <v>year14</v>
      </c>
      <c r="E50" s="82">
        <f>'Bidet toilet'!F140</f>
        <v>0</v>
      </c>
      <c r="F50" s="82">
        <f>'Bidet toilet'!G140</f>
        <v>0</v>
      </c>
      <c r="G50" s="82">
        <f>'Bidet toilet'!H140</f>
        <v>0</v>
      </c>
      <c r="H50" s="82">
        <f>'Bidet toilet'!I140</f>
        <v>0</v>
      </c>
      <c r="I50" s="82">
        <f>'Bidet toilet'!J140</f>
        <v>0</v>
      </c>
      <c r="J50" s="82">
        <f>'Bidet toilet'!K140</f>
        <v>0</v>
      </c>
      <c r="K50" s="82">
        <f>'Bidet toilet'!L140</f>
        <v>0</v>
      </c>
      <c r="L50" s="82">
        <f>'Bidet toilet'!M140</f>
        <v>0</v>
      </c>
      <c r="M50" s="82">
        <f>'Bidet toilet'!N140</f>
        <v>0</v>
      </c>
      <c r="N50" s="82">
        <f>'Bidet toilet'!O140</f>
        <v>0</v>
      </c>
      <c r="O50" s="82">
        <f>'Bidet toilet'!P140</f>
        <v>0</v>
      </c>
      <c r="P50" s="82">
        <f>'Bidet toilet'!Q140</f>
        <v>0</v>
      </c>
      <c r="Q50" s="82">
        <f>'Bidet toilet'!R140</f>
        <v>0</v>
      </c>
      <c r="R50" s="82">
        <f>'Bidet toilet'!S140</f>
        <v>0</v>
      </c>
      <c r="S50" s="82">
        <f>'Bidet toilet'!T140</f>
        <v>0</v>
      </c>
      <c r="T50" s="81"/>
      <c r="U50" s="81"/>
    </row>
    <row r="51" spans="3:21">
      <c r="C51" s="81"/>
      <c r="D51" s="82" t="str">
        <f>'Bidet toilet'!E141</f>
        <v>year15</v>
      </c>
      <c r="E51" s="82">
        <f>'Bidet toilet'!F141</f>
        <v>0</v>
      </c>
      <c r="F51" s="82">
        <f>'Bidet toilet'!G141</f>
        <v>0</v>
      </c>
      <c r="G51" s="82">
        <f>'Bidet toilet'!H141</f>
        <v>0</v>
      </c>
      <c r="H51" s="82">
        <f>'Bidet toilet'!I141</f>
        <v>0</v>
      </c>
      <c r="I51" s="82">
        <f>'Bidet toilet'!J141</f>
        <v>0</v>
      </c>
      <c r="J51" s="82">
        <f>'Bidet toilet'!K141</f>
        <v>0</v>
      </c>
      <c r="K51" s="82">
        <f>'Bidet toilet'!L141</f>
        <v>0</v>
      </c>
      <c r="L51" s="82">
        <f>'Bidet toilet'!M141</f>
        <v>0</v>
      </c>
      <c r="M51" s="82">
        <f>'Bidet toilet'!N141</f>
        <v>0</v>
      </c>
      <c r="N51" s="82">
        <f>'Bidet toilet'!O141</f>
        <v>0</v>
      </c>
      <c r="O51" s="82">
        <f>'Bidet toilet'!P141</f>
        <v>0</v>
      </c>
      <c r="P51" s="82">
        <f>'Bidet toilet'!Q141</f>
        <v>0</v>
      </c>
      <c r="Q51" s="82">
        <f>'Bidet toilet'!R141</f>
        <v>0</v>
      </c>
      <c r="R51" s="82">
        <f>'Bidet toilet'!S141</f>
        <v>0</v>
      </c>
      <c r="S51" s="82">
        <f>'Bidet toilet'!T141</f>
        <v>0</v>
      </c>
      <c r="T51" s="81"/>
      <c r="U51" s="81"/>
    </row>
    <row r="52" spans="3:21">
      <c r="C52" s="81"/>
      <c r="D52" s="82" t="str">
        <f>'Bidet toilet'!E142</f>
        <v>year16</v>
      </c>
      <c r="E52" s="82">
        <f>'Bidet toilet'!F142</f>
        <v>0</v>
      </c>
      <c r="F52" s="82">
        <f>'Bidet toilet'!G142</f>
        <v>0</v>
      </c>
      <c r="G52" s="82">
        <f>'Bidet toilet'!H142</f>
        <v>0</v>
      </c>
      <c r="H52" s="82">
        <f>'Bidet toilet'!I142</f>
        <v>0</v>
      </c>
      <c r="I52" s="82">
        <f>'Bidet toilet'!J142</f>
        <v>0</v>
      </c>
      <c r="J52" s="82">
        <f>'Bidet toilet'!K142</f>
        <v>0</v>
      </c>
      <c r="K52" s="82">
        <f>'Bidet toilet'!L142</f>
        <v>0</v>
      </c>
      <c r="L52" s="82">
        <f>'Bidet toilet'!M142</f>
        <v>0</v>
      </c>
      <c r="M52" s="82">
        <f>'Bidet toilet'!N142</f>
        <v>0</v>
      </c>
      <c r="N52" s="82">
        <f>'Bidet toilet'!O142</f>
        <v>0</v>
      </c>
      <c r="O52" s="82">
        <f>'Bidet toilet'!P142</f>
        <v>0</v>
      </c>
      <c r="P52" s="82">
        <f>'Bidet toilet'!Q142</f>
        <v>0</v>
      </c>
      <c r="Q52" s="82">
        <f>'Bidet toilet'!R142</f>
        <v>0</v>
      </c>
      <c r="R52" s="82">
        <f>'Bidet toilet'!S142</f>
        <v>0</v>
      </c>
      <c r="S52" s="82">
        <f>'Bidet toilet'!T142</f>
        <v>0</v>
      </c>
      <c r="T52" s="81"/>
      <c r="U52" s="81"/>
    </row>
    <row r="53" spans="3:21">
      <c r="C53" s="81"/>
      <c r="D53" s="82" t="str">
        <f>'Bidet toilet'!E143</f>
        <v>year17</v>
      </c>
      <c r="E53" s="82">
        <f>'Bidet toilet'!F143</f>
        <v>0</v>
      </c>
      <c r="F53" s="82">
        <f>'Bidet toilet'!G143</f>
        <v>0</v>
      </c>
      <c r="G53" s="82">
        <f>'Bidet toilet'!H143</f>
        <v>0</v>
      </c>
      <c r="H53" s="82">
        <f>'Bidet toilet'!I143</f>
        <v>0</v>
      </c>
      <c r="I53" s="82">
        <f>'Bidet toilet'!J143</f>
        <v>0</v>
      </c>
      <c r="J53" s="82">
        <f>'Bidet toilet'!K143</f>
        <v>0</v>
      </c>
      <c r="K53" s="82">
        <f>'Bidet toilet'!L143</f>
        <v>0</v>
      </c>
      <c r="L53" s="82">
        <f>'Bidet toilet'!M143</f>
        <v>0</v>
      </c>
      <c r="M53" s="82">
        <f>'Bidet toilet'!N143</f>
        <v>0</v>
      </c>
      <c r="N53" s="82">
        <f>'Bidet toilet'!O143</f>
        <v>0</v>
      </c>
      <c r="O53" s="82">
        <f>'Bidet toilet'!P143</f>
        <v>0</v>
      </c>
      <c r="P53" s="82">
        <f>'Bidet toilet'!Q143</f>
        <v>0</v>
      </c>
      <c r="Q53" s="82">
        <f>'Bidet toilet'!R143</f>
        <v>0</v>
      </c>
      <c r="R53" s="82">
        <f>'Bidet toilet'!S143</f>
        <v>0</v>
      </c>
      <c r="S53" s="82">
        <f>'Bidet toilet'!T143</f>
        <v>0</v>
      </c>
      <c r="T53" s="81"/>
      <c r="U53" s="81"/>
    </row>
    <row r="54" spans="3:21">
      <c r="C54" s="81"/>
      <c r="D54" s="82" t="str">
        <f>'Bidet toilet'!E144</f>
        <v>year18</v>
      </c>
      <c r="E54" s="82">
        <f>'Bidet toilet'!F144</f>
        <v>0</v>
      </c>
      <c r="F54" s="82">
        <f>'Bidet toilet'!G144</f>
        <v>0</v>
      </c>
      <c r="G54" s="82">
        <f>'Bidet toilet'!H144</f>
        <v>0</v>
      </c>
      <c r="H54" s="82">
        <f>'Bidet toilet'!I144</f>
        <v>0</v>
      </c>
      <c r="I54" s="82">
        <f>'Bidet toilet'!J144</f>
        <v>0</v>
      </c>
      <c r="J54" s="82">
        <f>'Bidet toilet'!K144</f>
        <v>0</v>
      </c>
      <c r="K54" s="82">
        <f>'Bidet toilet'!L144</f>
        <v>0</v>
      </c>
      <c r="L54" s="82">
        <f>'Bidet toilet'!M144</f>
        <v>0</v>
      </c>
      <c r="M54" s="82">
        <f>'Bidet toilet'!N144</f>
        <v>0</v>
      </c>
      <c r="N54" s="82">
        <f>'Bidet toilet'!O144</f>
        <v>0</v>
      </c>
      <c r="O54" s="82">
        <f>'Bidet toilet'!P144</f>
        <v>0</v>
      </c>
      <c r="P54" s="82">
        <f>'Bidet toilet'!Q144</f>
        <v>0</v>
      </c>
      <c r="Q54" s="82">
        <f>'Bidet toilet'!R144</f>
        <v>0</v>
      </c>
      <c r="R54" s="82">
        <f>'Bidet toilet'!S144</f>
        <v>0</v>
      </c>
      <c r="S54" s="82">
        <f>'Bidet toilet'!T144</f>
        <v>0</v>
      </c>
      <c r="T54" s="81"/>
      <c r="U54" s="81"/>
    </row>
    <row r="55" spans="3:21">
      <c r="C55" s="81"/>
      <c r="D55" s="82" t="str">
        <f>'Bidet toilet'!E145</f>
        <v>year19</v>
      </c>
      <c r="E55" s="82">
        <f>'Bidet toilet'!F145</f>
        <v>0</v>
      </c>
      <c r="F55" s="82">
        <f>'Bidet toilet'!G145</f>
        <v>0</v>
      </c>
      <c r="G55" s="82">
        <f>'Bidet toilet'!H145</f>
        <v>0</v>
      </c>
      <c r="H55" s="82">
        <f>'Bidet toilet'!I145</f>
        <v>0</v>
      </c>
      <c r="I55" s="82">
        <f>'Bidet toilet'!J145</f>
        <v>0</v>
      </c>
      <c r="J55" s="82">
        <f>'Bidet toilet'!K145</f>
        <v>0</v>
      </c>
      <c r="K55" s="82">
        <f>'Bidet toilet'!L145</f>
        <v>0</v>
      </c>
      <c r="L55" s="82">
        <f>'Bidet toilet'!M145</f>
        <v>0</v>
      </c>
      <c r="M55" s="82">
        <f>'Bidet toilet'!N145</f>
        <v>0</v>
      </c>
      <c r="N55" s="82">
        <f>'Bidet toilet'!O145</f>
        <v>0</v>
      </c>
      <c r="O55" s="82">
        <f>'Bidet toilet'!P145</f>
        <v>0</v>
      </c>
      <c r="P55" s="82">
        <f>'Bidet toilet'!Q145</f>
        <v>0</v>
      </c>
      <c r="Q55" s="82">
        <f>'Bidet toilet'!R145</f>
        <v>0</v>
      </c>
      <c r="R55" s="82">
        <f>'Bidet toilet'!S145</f>
        <v>0</v>
      </c>
      <c r="S55" s="82">
        <f>'Bidet toilet'!T145</f>
        <v>0</v>
      </c>
      <c r="T55" s="81"/>
      <c r="U55" s="81"/>
    </row>
    <row r="56" spans="3:21">
      <c r="C56" s="81"/>
      <c r="D56" s="82" t="str">
        <f>'Bidet toilet'!E146</f>
        <v>year20</v>
      </c>
      <c r="E56" s="82">
        <f>'Bidet toilet'!F146</f>
        <v>0</v>
      </c>
      <c r="F56" s="82">
        <f>'Bidet toilet'!G146</f>
        <v>0</v>
      </c>
      <c r="G56" s="82">
        <f>'Bidet toilet'!H146</f>
        <v>0</v>
      </c>
      <c r="H56" s="82">
        <f>'Bidet toilet'!I146</f>
        <v>0</v>
      </c>
      <c r="I56" s="82">
        <f>'Bidet toilet'!J146</f>
        <v>0</v>
      </c>
      <c r="J56" s="82">
        <f>'Bidet toilet'!K146</f>
        <v>0</v>
      </c>
      <c r="K56" s="82">
        <f>'Bidet toilet'!L146</f>
        <v>0</v>
      </c>
      <c r="L56" s="82">
        <f>'Bidet toilet'!M146</f>
        <v>0</v>
      </c>
      <c r="M56" s="82">
        <f>'Bidet toilet'!N146</f>
        <v>0</v>
      </c>
      <c r="N56" s="82">
        <f>'Bidet toilet'!O146</f>
        <v>0</v>
      </c>
      <c r="O56" s="82">
        <f>'Bidet toilet'!P146</f>
        <v>0</v>
      </c>
      <c r="P56" s="82">
        <f>'Bidet toilet'!Q146</f>
        <v>0</v>
      </c>
      <c r="Q56" s="82">
        <f>'Bidet toilet'!R146</f>
        <v>0</v>
      </c>
      <c r="R56" s="82">
        <f>'Bidet toilet'!S146</f>
        <v>0</v>
      </c>
      <c r="S56" s="82">
        <f>'Bidet toilet'!T146</f>
        <v>0</v>
      </c>
      <c r="T56" s="81"/>
      <c r="U56" s="81"/>
    </row>
    <row r="57" spans="3:21">
      <c r="C57" s="81"/>
      <c r="D57" s="82">
        <f>'Bidet toilet'!E147</f>
        <v>0</v>
      </c>
      <c r="E57" s="82">
        <f>'Bidet toilet'!F147</f>
        <v>0</v>
      </c>
      <c r="F57" s="82">
        <f>'Bidet toilet'!G147</f>
        <v>0</v>
      </c>
      <c r="G57" s="82">
        <f>'Bidet toilet'!H147</f>
        <v>0</v>
      </c>
      <c r="H57" s="82">
        <f>'Bidet toilet'!I147</f>
        <v>0</v>
      </c>
      <c r="I57" s="82">
        <f>'Bidet toilet'!J147</f>
        <v>0</v>
      </c>
      <c r="J57" s="82">
        <f>'Bidet toilet'!K147</f>
        <v>0</v>
      </c>
      <c r="K57" s="82">
        <f>'Bidet toilet'!L147</f>
        <v>0</v>
      </c>
      <c r="L57" s="82">
        <f>'Bidet toilet'!M147</f>
        <v>0</v>
      </c>
      <c r="M57" s="82">
        <f>'Bidet toilet'!N147</f>
        <v>0</v>
      </c>
      <c r="N57" s="82">
        <f>'Bidet toilet'!O147</f>
        <v>0</v>
      </c>
      <c r="O57" s="82">
        <f>'Bidet toilet'!P147</f>
        <v>0</v>
      </c>
      <c r="P57" s="82">
        <f>'Bidet toilet'!Q147</f>
        <v>0</v>
      </c>
      <c r="Q57" s="82">
        <f>'Bidet toilet'!R147</f>
        <v>0</v>
      </c>
      <c r="R57" s="82">
        <f>'Bidet toilet'!S147</f>
        <v>0</v>
      </c>
      <c r="S57" s="82">
        <f>'Bidet toilet'!T147</f>
        <v>0</v>
      </c>
      <c r="T57" s="81"/>
      <c r="U57" s="81"/>
    </row>
    <row r="58" spans="3:21">
      <c r="C58" s="81"/>
      <c r="D58" s="82">
        <f>'Bidet toilet'!E148</f>
        <v>0</v>
      </c>
      <c r="E58" s="82">
        <f>'Bidet toilet'!F148</f>
        <v>0</v>
      </c>
      <c r="F58" s="82">
        <f>'Bidet toilet'!G148</f>
        <v>0</v>
      </c>
      <c r="G58" s="82">
        <f>'Bidet toilet'!H148</f>
        <v>0</v>
      </c>
      <c r="H58" s="82">
        <f>'Bidet toilet'!I148</f>
        <v>0</v>
      </c>
      <c r="I58" s="82">
        <f>'Bidet toilet'!J148</f>
        <v>0</v>
      </c>
      <c r="J58" s="82">
        <f>'Bidet toilet'!K148</f>
        <v>0</v>
      </c>
      <c r="K58" s="82">
        <f>'Bidet toilet'!L148</f>
        <v>0</v>
      </c>
      <c r="L58" s="82">
        <f>'Bidet toilet'!M148</f>
        <v>0</v>
      </c>
      <c r="M58" s="82">
        <f>'Bidet toilet'!N148</f>
        <v>0</v>
      </c>
      <c r="N58" s="82">
        <f>'Bidet toilet'!O148</f>
        <v>0</v>
      </c>
      <c r="O58" s="82">
        <f>'Bidet toilet'!P148</f>
        <v>0</v>
      </c>
      <c r="P58" s="82">
        <f>'Bidet toilet'!Q148</f>
        <v>0</v>
      </c>
      <c r="Q58" s="82">
        <f>'Bidet toilet'!R148</f>
        <v>0</v>
      </c>
      <c r="R58" s="82">
        <f>'Bidet toilet'!S148</f>
        <v>0</v>
      </c>
      <c r="S58" s="82">
        <f>'Bidet toilet'!T148</f>
        <v>0</v>
      </c>
      <c r="T58" s="81"/>
      <c r="U58" s="81"/>
    </row>
    <row r="59" spans="3:21">
      <c r="C59" s="81"/>
      <c r="D59" s="81"/>
      <c r="E59" s="81"/>
      <c r="F59" s="81"/>
      <c r="G59" s="81"/>
      <c r="H59" s="81"/>
      <c r="I59" s="81"/>
      <c r="J59" s="81"/>
      <c r="K59" s="81"/>
      <c r="L59" s="81"/>
      <c r="M59" s="81"/>
      <c r="N59" s="81"/>
      <c r="O59" s="81"/>
      <c r="P59" s="81"/>
      <c r="Q59" s="81"/>
      <c r="R59" s="81"/>
      <c r="S59" s="81"/>
      <c r="T59" s="81"/>
      <c r="U59" s="81"/>
    </row>
    <row r="60" spans="3:21">
      <c r="C60" s="81"/>
      <c r="D60" s="81"/>
      <c r="E60" s="81"/>
      <c r="F60" s="81"/>
      <c r="G60" s="81"/>
      <c r="H60" s="81"/>
      <c r="I60" s="81"/>
      <c r="J60" s="81"/>
      <c r="K60" s="81"/>
      <c r="L60" s="81"/>
      <c r="M60" s="81"/>
      <c r="N60" s="81"/>
      <c r="O60" s="81"/>
      <c r="P60" s="81"/>
      <c r="Q60" s="81"/>
      <c r="R60" s="81"/>
      <c r="S60" s="81"/>
      <c r="T60" s="81"/>
      <c r="U60" s="81"/>
    </row>
    <row r="61" spans="3:21">
      <c r="C61" s="81"/>
      <c r="D61" s="81"/>
      <c r="E61" s="81"/>
      <c r="F61" s="81"/>
      <c r="G61" s="81"/>
      <c r="H61" s="81"/>
      <c r="I61" s="81"/>
      <c r="J61" s="81"/>
      <c r="K61" s="81"/>
      <c r="L61" s="81"/>
      <c r="M61" s="81"/>
      <c r="N61" s="81"/>
      <c r="O61" s="81"/>
      <c r="P61" s="81"/>
      <c r="Q61" s="81"/>
      <c r="R61" s="81"/>
      <c r="S61" s="81"/>
      <c r="T61" s="81"/>
      <c r="U61" s="81"/>
    </row>
  </sheetData>
  <pageMargins left="0.75" right="0.75" top="1" bottom="1" header="0.5" footer="0.5"/>
  <pageSetup paperSize="9" orientation="landscape" r:id="rId1"/>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dimension ref="A1:BB722"/>
  <sheetViews>
    <sheetView tabSelected="1" zoomScale="90" zoomScaleNormal="90" workbookViewId="0">
      <selection activeCell="C2" sqref="C2"/>
    </sheetView>
  </sheetViews>
  <sheetFormatPr defaultColWidth="8.85546875" defaultRowHeight="15" outlineLevelCol="1"/>
  <cols>
    <col min="1" max="1" width="2.42578125" style="6" customWidth="1"/>
    <col min="2" max="2" width="6" style="1" customWidth="1"/>
    <col min="3" max="3" width="5.28515625" style="5" customWidth="1"/>
    <col min="4" max="4" width="73.140625" style="5" customWidth="1"/>
    <col min="5" max="5" width="23.7109375" style="5" customWidth="1"/>
    <col min="6" max="6" width="12.28515625" style="2" customWidth="1"/>
    <col min="7" max="7" width="4.42578125" style="2" customWidth="1"/>
    <col min="8" max="8" width="12.28515625" style="2" customWidth="1"/>
    <col min="9" max="9" width="4.28515625" style="5" customWidth="1"/>
    <col min="10" max="10" width="12.28515625" style="2" hidden="1" customWidth="1" outlineLevel="1"/>
    <col min="11" max="11" width="4.42578125" style="2" hidden="1" customWidth="1" outlineLevel="1"/>
    <col min="12" max="12" width="12.28515625" style="2" hidden="1" customWidth="1" outlineLevel="1"/>
    <col min="13" max="13" width="5.42578125" style="5" hidden="1" customWidth="1" outlineLevel="1"/>
    <col min="14" max="14" width="12.28515625" style="2" hidden="1" customWidth="1" outlineLevel="1"/>
    <col min="15" max="15" width="4.42578125" style="2" hidden="1" customWidth="1" outlineLevel="1"/>
    <col min="16" max="16" width="12.28515625" style="2" hidden="1" customWidth="1" outlineLevel="1"/>
    <col min="17" max="17" width="5.42578125" style="5" hidden="1" customWidth="1" outlineLevel="1"/>
    <col min="18" max="18" width="12.28515625" style="2" hidden="1" customWidth="1" outlineLevel="1"/>
    <col min="19" max="19" width="4.42578125" style="2" hidden="1" customWidth="1" outlineLevel="1"/>
    <col min="20" max="20" width="12.28515625" style="2" hidden="1" customWidth="1" outlineLevel="1"/>
    <col min="21" max="21" width="5.42578125" style="5" hidden="1" customWidth="1" outlineLevel="1"/>
    <col min="22" max="22" width="5.7109375" style="6" customWidth="1" collapsed="1"/>
    <col min="23" max="23" width="2.140625" style="6" customWidth="1"/>
    <col min="24" max="34" width="8.85546875" style="6"/>
    <col min="35" max="35" width="4.42578125" style="6" customWidth="1"/>
    <col min="36" max="54" width="8.85546875" style="6"/>
    <col min="55" max="16384" width="8.85546875" style="5"/>
  </cols>
  <sheetData>
    <row r="1" spans="2:35" ht="36" customHeight="1">
      <c r="B1" s="26"/>
      <c r="C1" s="53" t="s">
        <v>110</v>
      </c>
      <c r="D1" s="26"/>
      <c r="E1" s="26"/>
      <c r="F1" s="54"/>
      <c r="G1" s="54"/>
      <c r="H1" s="54"/>
      <c r="I1" s="26"/>
      <c r="J1" s="54"/>
      <c r="K1" s="54"/>
      <c r="L1" s="54"/>
      <c r="M1" s="26"/>
      <c r="N1" s="54"/>
      <c r="O1" s="54"/>
      <c r="P1" s="54"/>
      <c r="Q1" s="26"/>
      <c r="R1" s="54"/>
      <c r="S1" s="54"/>
      <c r="T1" s="54"/>
      <c r="U1" s="26"/>
      <c r="V1" s="54"/>
      <c r="X1" s="54"/>
      <c r="Y1" s="54"/>
      <c r="Z1" s="54"/>
      <c r="AA1" s="54"/>
      <c r="AB1" s="54"/>
      <c r="AC1" s="54"/>
      <c r="AD1" s="54"/>
      <c r="AE1" s="54"/>
      <c r="AF1" s="54"/>
      <c r="AG1" s="54"/>
      <c r="AH1" s="54"/>
      <c r="AI1" s="54"/>
    </row>
    <row r="2" spans="2:35" ht="27.75">
      <c r="B2" s="55"/>
      <c r="C2" s="70" t="s">
        <v>111</v>
      </c>
      <c r="D2" s="26"/>
      <c r="E2" s="26"/>
      <c r="F2" s="54"/>
      <c r="G2" s="54"/>
      <c r="H2" s="54"/>
      <c r="I2" s="26"/>
      <c r="J2" s="54"/>
      <c r="K2" s="54"/>
      <c r="L2" s="54"/>
      <c r="M2" s="26"/>
      <c r="N2" s="54"/>
      <c r="O2" s="54"/>
      <c r="P2" s="54"/>
      <c r="Q2" s="26"/>
      <c r="R2" s="54"/>
      <c r="S2" s="54"/>
      <c r="T2" s="54"/>
      <c r="U2" s="26"/>
      <c r="V2" s="54"/>
      <c r="X2" s="54"/>
      <c r="Y2" s="54"/>
      <c r="Z2" s="54"/>
      <c r="AA2" s="54"/>
      <c r="AB2" s="54"/>
      <c r="AC2" s="54"/>
      <c r="AD2" s="54"/>
      <c r="AE2" s="54"/>
      <c r="AF2" s="54"/>
      <c r="AG2" s="54"/>
      <c r="AH2" s="54"/>
      <c r="AI2" s="54"/>
    </row>
    <row r="3" spans="2:35">
      <c r="B3" s="26"/>
      <c r="C3" s="56" t="s">
        <v>112</v>
      </c>
      <c r="D3" s="26"/>
      <c r="E3" s="26"/>
      <c r="F3" s="54"/>
      <c r="G3" s="54"/>
      <c r="H3" s="54"/>
      <c r="I3" s="26"/>
      <c r="J3" s="54"/>
      <c r="K3" s="54"/>
      <c r="L3" s="54"/>
      <c r="M3" s="26"/>
      <c r="N3" s="54"/>
      <c r="O3" s="54"/>
      <c r="P3" s="54"/>
      <c r="Q3" s="26"/>
      <c r="R3" s="54"/>
      <c r="S3" s="54"/>
      <c r="T3" s="54"/>
      <c r="U3" s="26"/>
      <c r="V3" s="54"/>
      <c r="X3" s="54"/>
      <c r="Y3" s="54"/>
      <c r="Z3" s="54"/>
      <c r="AA3" s="54"/>
      <c r="AB3" s="54"/>
      <c r="AC3" s="54"/>
      <c r="AD3" s="54"/>
      <c r="AE3" s="54"/>
      <c r="AF3" s="54"/>
      <c r="AG3" s="54"/>
      <c r="AH3" s="54"/>
      <c r="AI3" s="54"/>
    </row>
    <row r="4" spans="2:35">
      <c r="B4" s="26"/>
      <c r="C4" s="26"/>
      <c r="D4" s="26"/>
      <c r="E4" s="26"/>
      <c r="F4" s="54"/>
      <c r="G4" s="54"/>
      <c r="H4" s="54"/>
      <c r="I4" s="57"/>
      <c r="J4" s="54"/>
      <c r="K4" s="54"/>
      <c r="L4" s="54"/>
      <c r="M4" s="57"/>
      <c r="N4" s="54"/>
      <c r="O4" s="54"/>
      <c r="P4" s="54"/>
      <c r="Q4" s="57"/>
      <c r="R4" s="54"/>
      <c r="S4" s="54"/>
      <c r="T4" s="54"/>
      <c r="U4" s="57"/>
      <c r="V4" s="54"/>
      <c r="X4" s="54"/>
      <c r="Y4" s="54"/>
      <c r="Z4" s="54"/>
      <c r="AA4" s="54"/>
      <c r="AB4" s="54"/>
      <c r="AC4" s="54"/>
      <c r="AD4" s="54"/>
      <c r="AE4" s="54"/>
      <c r="AF4" s="54"/>
      <c r="AG4" s="54"/>
      <c r="AH4" s="54"/>
      <c r="AI4" s="54"/>
    </row>
    <row r="5" spans="2:35" ht="15" customHeight="1">
      <c r="B5" s="26"/>
      <c r="C5" s="11"/>
      <c r="D5" s="11"/>
      <c r="E5" s="11"/>
      <c r="F5" s="11"/>
      <c r="G5" s="12"/>
      <c r="H5" s="12"/>
      <c r="I5" s="13"/>
      <c r="J5" s="11"/>
      <c r="K5" s="12"/>
      <c r="L5" s="12"/>
      <c r="M5" s="13"/>
      <c r="N5" s="11"/>
      <c r="O5" s="12"/>
      <c r="P5" s="12"/>
      <c r="Q5" s="13"/>
      <c r="R5" s="11"/>
      <c r="S5" s="12"/>
      <c r="T5" s="12"/>
      <c r="U5" s="13"/>
      <c r="V5" s="54"/>
      <c r="X5" s="54"/>
      <c r="Y5" s="54"/>
      <c r="Z5" s="54"/>
      <c r="AA5" s="54"/>
      <c r="AB5" s="54"/>
      <c r="AC5" s="54"/>
      <c r="AD5" s="54"/>
      <c r="AE5" s="54"/>
      <c r="AF5" s="54"/>
      <c r="AG5" s="54"/>
      <c r="AH5" s="54"/>
      <c r="AI5" s="54"/>
    </row>
    <row r="6" spans="2:35" ht="21" customHeight="1">
      <c r="B6" s="26"/>
      <c r="C6" s="102" t="s">
        <v>185</v>
      </c>
      <c r="D6" s="102"/>
      <c r="E6" s="102"/>
      <c r="F6" s="102"/>
      <c r="G6" s="12"/>
      <c r="H6" s="12"/>
      <c r="I6" s="13"/>
      <c r="J6" s="12"/>
      <c r="K6" s="12"/>
      <c r="L6" s="12"/>
      <c r="M6" s="12"/>
      <c r="N6" s="12"/>
      <c r="O6" s="12"/>
      <c r="P6" s="12"/>
      <c r="Q6" s="12"/>
      <c r="R6" s="12"/>
      <c r="S6" s="12"/>
      <c r="T6" s="12"/>
      <c r="U6" s="13"/>
      <c r="V6" s="54"/>
      <c r="X6" s="54"/>
      <c r="Y6" s="54"/>
      <c r="Z6" s="54"/>
      <c r="AA6" s="54"/>
      <c r="AB6" s="54"/>
      <c r="AC6" s="54"/>
      <c r="AD6" s="54"/>
      <c r="AE6" s="54"/>
      <c r="AF6" s="54"/>
      <c r="AG6" s="54"/>
      <c r="AH6" s="54"/>
      <c r="AI6" s="54"/>
    </row>
    <row r="7" spans="2:35" ht="16.5" customHeight="1">
      <c r="B7" s="26"/>
      <c r="C7" s="13"/>
      <c r="D7" s="11"/>
      <c r="E7" s="13"/>
      <c r="F7" s="12"/>
      <c r="G7" s="12"/>
      <c r="H7" s="12"/>
      <c r="I7" s="13"/>
      <c r="J7" s="12"/>
      <c r="K7" s="12"/>
      <c r="L7" s="12"/>
      <c r="M7" s="13"/>
      <c r="N7" s="12"/>
      <c r="O7" s="12"/>
      <c r="P7" s="12"/>
      <c r="Q7" s="13"/>
      <c r="R7" s="12"/>
      <c r="S7" s="12"/>
      <c r="T7" s="12"/>
      <c r="U7" s="13"/>
      <c r="V7" s="54"/>
      <c r="X7" s="54"/>
      <c r="Y7" s="54"/>
      <c r="Z7" s="54"/>
      <c r="AA7" s="54"/>
      <c r="AB7" s="54"/>
      <c r="AC7" s="54"/>
      <c r="AD7" s="54"/>
      <c r="AE7" s="54"/>
      <c r="AF7" s="54"/>
      <c r="AG7" s="54"/>
      <c r="AH7" s="54"/>
      <c r="AI7" s="54"/>
    </row>
    <row r="8" spans="2:35" ht="24" customHeight="1">
      <c r="B8" s="26"/>
      <c r="C8" s="14"/>
      <c r="D8" s="16" t="s">
        <v>113</v>
      </c>
      <c r="E8" s="13"/>
      <c r="F8" s="66" t="s">
        <v>114</v>
      </c>
      <c r="G8" s="15"/>
      <c r="H8" s="66" t="s">
        <v>115</v>
      </c>
      <c r="I8" s="13"/>
      <c r="J8" s="66" t="s">
        <v>116</v>
      </c>
      <c r="K8" s="15"/>
      <c r="L8" s="66" t="s">
        <v>117</v>
      </c>
      <c r="M8" s="13"/>
      <c r="N8" s="66" t="s">
        <v>118</v>
      </c>
      <c r="O8" s="15"/>
      <c r="P8" s="66" t="s">
        <v>119</v>
      </c>
      <c r="Q8" s="13"/>
      <c r="R8" s="66" t="s">
        <v>120</v>
      </c>
      <c r="S8" s="15"/>
      <c r="T8" s="66" t="s">
        <v>121</v>
      </c>
      <c r="U8" s="13"/>
      <c r="V8" s="54"/>
      <c r="X8" s="54"/>
      <c r="Y8" s="54"/>
      <c r="Z8" s="54"/>
      <c r="AA8" s="54"/>
      <c r="AB8" s="54"/>
      <c r="AC8" s="54"/>
      <c r="AD8" s="54"/>
      <c r="AE8" s="54"/>
      <c r="AF8" s="54"/>
      <c r="AG8" s="54"/>
      <c r="AH8" s="54"/>
      <c r="AI8" s="54"/>
    </row>
    <row r="9" spans="2:35" ht="15.75" customHeight="1">
      <c r="B9" s="26"/>
      <c r="C9" s="13"/>
      <c r="D9" s="11"/>
      <c r="E9" s="16"/>
      <c r="F9" s="12"/>
      <c r="G9" s="12"/>
      <c r="H9" s="12"/>
      <c r="I9" s="13"/>
      <c r="J9" s="12"/>
      <c r="K9" s="12"/>
      <c r="L9" s="12"/>
      <c r="M9" s="13"/>
      <c r="N9" s="12"/>
      <c r="O9" s="12"/>
      <c r="P9" s="12"/>
      <c r="Q9" s="13"/>
      <c r="R9" s="12"/>
      <c r="S9" s="12"/>
      <c r="T9" s="12"/>
      <c r="U9" s="13"/>
      <c r="V9" s="54"/>
      <c r="X9" s="54"/>
      <c r="Y9" s="54"/>
      <c r="Z9" s="54"/>
      <c r="AA9" s="54"/>
      <c r="AB9" s="54"/>
      <c r="AC9" s="54"/>
      <c r="AD9" s="54"/>
      <c r="AE9" s="54"/>
      <c r="AF9" s="54"/>
      <c r="AG9" s="54"/>
      <c r="AH9" s="54"/>
      <c r="AI9" s="54"/>
    </row>
    <row r="10" spans="2:35" ht="15" customHeight="1">
      <c r="B10" s="26"/>
      <c r="C10" s="13"/>
      <c r="D10" s="11" t="s">
        <v>22</v>
      </c>
      <c r="E10" s="16" t="s">
        <v>122</v>
      </c>
      <c r="F10" s="17"/>
      <c r="G10" s="12"/>
      <c r="H10" s="17"/>
      <c r="I10" s="13"/>
      <c r="J10" s="17"/>
      <c r="K10" s="12"/>
      <c r="L10" s="17"/>
      <c r="M10" s="13"/>
      <c r="N10" s="17"/>
      <c r="O10" s="12"/>
      <c r="P10" s="17"/>
      <c r="Q10" s="13"/>
      <c r="R10" s="17"/>
      <c r="S10" s="12"/>
      <c r="T10" s="17"/>
      <c r="U10" s="13"/>
      <c r="V10" s="54"/>
      <c r="X10" s="54"/>
      <c r="Y10" s="54"/>
      <c r="Z10" s="54"/>
      <c r="AA10" s="54"/>
      <c r="AB10" s="54"/>
      <c r="AC10" s="54"/>
      <c r="AD10" s="54"/>
      <c r="AE10" s="54"/>
      <c r="AF10" s="54"/>
      <c r="AG10" s="54"/>
      <c r="AH10" s="54"/>
      <c r="AI10" s="54"/>
    </row>
    <row r="11" spans="2:35">
      <c r="B11" s="26"/>
      <c r="C11" s="13"/>
      <c r="D11" s="11" t="s">
        <v>123</v>
      </c>
      <c r="E11" s="16" t="s">
        <v>124</v>
      </c>
      <c r="F11" s="17"/>
      <c r="G11" s="12"/>
      <c r="H11" s="17"/>
      <c r="I11" s="13"/>
      <c r="J11" s="17"/>
      <c r="K11" s="12"/>
      <c r="L11" s="17"/>
      <c r="M11" s="13"/>
      <c r="N11" s="17"/>
      <c r="O11" s="12"/>
      <c r="P11" s="17"/>
      <c r="Q11" s="13"/>
      <c r="R11" s="17"/>
      <c r="S11" s="12"/>
      <c r="T11" s="17"/>
      <c r="U11" s="13"/>
      <c r="V11" s="54"/>
      <c r="X11" s="54"/>
      <c r="Y11" s="54"/>
      <c r="Z11" s="54"/>
      <c r="AA11" s="54"/>
      <c r="AB11" s="54"/>
      <c r="AC11" s="54"/>
      <c r="AD11" s="54"/>
      <c r="AE11" s="54"/>
      <c r="AF11" s="54"/>
      <c r="AG11" s="54"/>
      <c r="AH11" s="54"/>
      <c r="AI11" s="54"/>
    </row>
    <row r="12" spans="2:35">
      <c r="B12" s="26"/>
      <c r="C12" s="13"/>
      <c r="D12" s="11" t="s">
        <v>125</v>
      </c>
      <c r="E12" s="16" t="s">
        <v>126</v>
      </c>
      <c r="F12" s="17"/>
      <c r="G12" s="12"/>
      <c r="H12" s="17"/>
      <c r="I12" s="13"/>
      <c r="J12" s="17"/>
      <c r="K12" s="12"/>
      <c r="L12" s="17"/>
      <c r="M12" s="13"/>
      <c r="N12" s="17"/>
      <c r="O12" s="12"/>
      <c r="P12" s="17"/>
      <c r="Q12" s="13"/>
      <c r="R12" s="17"/>
      <c r="S12" s="12"/>
      <c r="T12" s="17"/>
      <c r="U12" s="13"/>
      <c r="V12" s="54"/>
      <c r="X12" s="54"/>
      <c r="Y12" s="54"/>
      <c r="Z12" s="54"/>
      <c r="AA12" s="54"/>
      <c r="AB12" s="54"/>
      <c r="AC12" s="54"/>
      <c r="AD12" s="54"/>
      <c r="AE12" s="54"/>
      <c r="AF12" s="54"/>
      <c r="AG12" s="54"/>
      <c r="AH12" s="54"/>
      <c r="AI12" s="54"/>
    </row>
    <row r="13" spans="2:35">
      <c r="B13" s="26"/>
      <c r="C13" s="13"/>
      <c r="D13" s="11"/>
      <c r="E13" s="16"/>
      <c r="F13" s="12"/>
      <c r="G13" s="12"/>
      <c r="H13" s="12"/>
      <c r="I13" s="13"/>
      <c r="J13" s="12"/>
      <c r="K13" s="12"/>
      <c r="L13" s="12"/>
      <c r="M13" s="13"/>
      <c r="N13" s="12"/>
      <c r="O13" s="12"/>
      <c r="P13" s="12"/>
      <c r="Q13" s="13"/>
      <c r="R13" s="12"/>
      <c r="S13" s="12"/>
      <c r="T13" s="12"/>
      <c r="U13" s="13"/>
      <c r="V13" s="54"/>
      <c r="X13" s="54"/>
      <c r="Y13" s="54"/>
      <c r="Z13" s="54"/>
      <c r="AA13" s="54"/>
      <c r="AB13" s="54"/>
      <c r="AC13" s="54"/>
      <c r="AD13" s="54"/>
      <c r="AE13" s="54"/>
      <c r="AF13" s="54"/>
      <c r="AG13" s="54"/>
      <c r="AH13" s="54"/>
      <c r="AI13" s="54"/>
    </row>
    <row r="14" spans="2:35" ht="18.75">
      <c r="B14" s="26"/>
      <c r="C14" s="14"/>
      <c r="D14" s="16" t="s">
        <v>127</v>
      </c>
      <c r="E14" s="16"/>
      <c r="F14" s="12"/>
      <c r="G14" s="12"/>
      <c r="H14" s="12"/>
      <c r="I14" s="13"/>
      <c r="J14" s="12"/>
      <c r="K14" s="12"/>
      <c r="L14" s="12"/>
      <c r="M14" s="13"/>
      <c r="N14" s="12"/>
      <c r="O14" s="12"/>
      <c r="P14" s="12"/>
      <c r="Q14" s="13"/>
      <c r="R14" s="12"/>
      <c r="S14" s="12"/>
      <c r="T14" s="12"/>
      <c r="U14" s="13"/>
      <c r="V14" s="54"/>
      <c r="X14" s="54"/>
      <c r="Y14" s="54"/>
      <c r="Z14" s="54"/>
      <c r="AA14" s="54"/>
      <c r="AB14" s="54"/>
      <c r="AC14" s="54"/>
      <c r="AD14" s="54"/>
      <c r="AE14" s="54"/>
      <c r="AF14" s="54"/>
      <c r="AG14" s="54"/>
      <c r="AH14" s="54"/>
      <c r="AI14" s="54"/>
    </row>
    <row r="15" spans="2:35">
      <c r="B15" s="26"/>
      <c r="C15" s="13"/>
      <c r="D15" s="18"/>
      <c r="E15" s="16"/>
      <c r="F15" s="12"/>
      <c r="G15" s="12"/>
      <c r="H15" s="12"/>
      <c r="I15" s="13"/>
      <c r="J15" s="12"/>
      <c r="K15" s="12"/>
      <c r="L15" s="12"/>
      <c r="M15" s="13"/>
      <c r="N15" s="12"/>
      <c r="O15" s="12"/>
      <c r="P15" s="12"/>
      <c r="Q15" s="13"/>
      <c r="R15" s="12"/>
      <c r="S15" s="12"/>
      <c r="T15" s="12"/>
      <c r="U15" s="13"/>
      <c r="V15" s="54"/>
      <c r="X15" s="54"/>
      <c r="Y15" s="54"/>
      <c r="Z15" s="54"/>
      <c r="AA15" s="54"/>
      <c r="AB15" s="54"/>
      <c r="AC15" s="54"/>
      <c r="AD15" s="54"/>
      <c r="AE15" s="54"/>
      <c r="AF15" s="54"/>
      <c r="AG15" s="54"/>
      <c r="AH15" s="54"/>
      <c r="AI15" s="54"/>
    </row>
    <row r="16" spans="2:35">
      <c r="B16" s="26"/>
      <c r="C16" s="13"/>
      <c r="D16" s="19" t="s">
        <v>128</v>
      </c>
      <c r="E16" s="20" t="s">
        <v>129</v>
      </c>
      <c r="F16" s="21"/>
      <c r="G16" s="22"/>
      <c r="H16" s="21"/>
      <c r="I16" s="13"/>
      <c r="J16" s="21"/>
      <c r="K16" s="22"/>
      <c r="L16" s="21"/>
      <c r="M16" s="13"/>
      <c r="N16" s="21"/>
      <c r="O16" s="22"/>
      <c r="P16" s="21"/>
      <c r="Q16" s="13"/>
      <c r="R16" s="21"/>
      <c r="S16" s="22"/>
      <c r="T16" s="21"/>
      <c r="U16" s="13"/>
      <c r="V16" s="54"/>
      <c r="X16" s="54"/>
      <c r="Y16" s="54"/>
      <c r="Z16" s="54"/>
      <c r="AA16" s="54"/>
      <c r="AB16" s="54"/>
      <c r="AC16" s="54"/>
      <c r="AD16" s="54"/>
      <c r="AE16" s="54"/>
      <c r="AF16" s="54"/>
      <c r="AG16" s="54"/>
      <c r="AH16" s="54"/>
      <c r="AI16" s="54"/>
    </row>
    <row r="17" spans="2:35">
      <c r="B17" s="26"/>
      <c r="C17" s="13"/>
      <c r="D17" s="23" t="s">
        <v>130</v>
      </c>
      <c r="E17" s="20" t="s">
        <v>131</v>
      </c>
      <c r="F17" s="21"/>
      <c r="G17" s="22"/>
      <c r="H17" s="21"/>
      <c r="I17" s="13"/>
      <c r="J17" s="21"/>
      <c r="K17" s="22"/>
      <c r="L17" s="21"/>
      <c r="M17" s="13"/>
      <c r="N17" s="21"/>
      <c r="O17" s="22"/>
      <c r="P17" s="21"/>
      <c r="Q17" s="13"/>
      <c r="R17" s="21"/>
      <c r="S17" s="22"/>
      <c r="T17" s="21"/>
      <c r="U17" s="13"/>
      <c r="V17" s="54"/>
      <c r="X17" s="54"/>
      <c r="Y17" s="54"/>
      <c r="Z17" s="54"/>
      <c r="AA17" s="54"/>
      <c r="AB17" s="54"/>
      <c r="AC17" s="54"/>
      <c r="AD17" s="54"/>
      <c r="AE17" s="54"/>
      <c r="AF17" s="54"/>
      <c r="AG17" s="54"/>
      <c r="AH17" s="54"/>
      <c r="AI17" s="54"/>
    </row>
    <row r="18" spans="2:35">
      <c r="B18" s="26"/>
      <c r="C18" s="13"/>
      <c r="D18" s="23" t="s">
        <v>132</v>
      </c>
      <c r="E18" s="20" t="s">
        <v>133</v>
      </c>
      <c r="F18" s="21"/>
      <c r="G18" s="22"/>
      <c r="H18" s="21"/>
      <c r="I18" s="13"/>
      <c r="J18" s="21"/>
      <c r="K18" s="22"/>
      <c r="L18" s="21"/>
      <c r="M18" s="13"/>
      <c r="N18" s="21"/>
      <c r="O18" s="22"/>
      <c r="P18" s="21"/>
      <c r="Q18" s="13"/>
      <c r="R18" s="21"/>
      <c r="S18" s="22"/>
      <c r="T18" s="21"/>
      <c r="U18" s="13"/>
      <c r="V18" s="54"/>
      <c r="X18" s="54"/>
      <c r="Y18" s="54"/>
      <c r="Z18" s="54"/>
      <c r="AA18" s="54"/>
      <c r="AB18" s="54"/>
      <c r="AC18" s="54"/>
      <c r="AD18" s="54"/>
      <c r="AE18" s="54"/>
      <c r="AF18" s="54"/>
      <c r="AG18" s="54"/>
      <c r="AH18" s="54"/>
      <c r="AI18" s="54"/>
    </row>
    <row r="19" spans="2:35" ht="14.25" customHeight="1">
      <c r="B19" s="26"/>
      <c r="C19" s="13"/>
      <c r="D19" s="23"/>
      <c r="E19" s="20"/>
      <c r="F19" s="16"/>
      <c r="G19" s="16"/>
      <c r="H19" s="16"/>
      <c r="I19" s="13"/>
      <c r="J19" s="16"/>
      <c r="K19" s="16"/>
      <c r="L19" s="16"/>
      <c r="M19" s="13"/>
      <c r="N19" s="16"/>
      <c r="O19" s="16"/>
      <c r="P19" s="16"/>
      <c r="Q19" s="13"/>
      <c r="R19" s="16"/>
      <c r="S19" s="16"/>
      <c r="T19" s="16"/>
      <c r="U19" s="13"/>
      <c r="V19" s="54"/>
      <c r="X19" s="54"/>
      <c r="Y19" s="54"/>
      <c r="Z19" s="54"/>
      <c r="AA19" s="54"/>
      <c r="AB19" s="54"/>
      <c r="AC19" s="54"/>
      <c r="AD19" s="54"/>
      <c r="AE19" s="54"/>
      <c r="AF19" s="54"/>
      <c r="AG19" s="54"/>
      <c r="AH19" s="54"/>
      <c r="AI19" s="54"/>
    </row>
    <row r="20" spans="2:35">
      <c r="B20" s="26"/>
      <c r="C20" s="13"/>
      <c r="D20" s="23" t="s">
        <v>134</v>
      </c>
      <c r="E20" s="20" t="s">
        <v>135</v>
      </c>
      <c r="F20" s="21"/>
      <c r="G20" s="22"/>
      <c r="H20" s="21"/>
      <c r="I20" s="13"/>
      <c r="J20" s="21"/>
      <c r="K20" s="22"/>
      <c r="L20" s="21"/>
      <c r="M20" s="13"/>
      <c r="N20" s="21"/>
      <c r="O20" s="22"/>
      <c r="P20" s="21"/>
      <c r="Q20" s="13"/>
      <c r="R20" s="21"/>
      <c r="S20" s="22"/>
      <c r="T20" s="21"/>
      <c r="U20" s="13"/>
      <c r="V20" s="54"/>
      <c r="X20" s="54"/>
      <c r="Y20" s="54"/>
      <c r="Z20" s="54"/>
      <c r="AA20" s="54"/>
      <c r="AB20" s="54"/>
      <c r="AC20" s="54"/>
      <c r="AD20" s="54"/>
      <c r="AE20" s="54"/>
      <c r="AF20" s="54"/>
      <c r="AG20" s="54"/>
      <c r="AH20" s="54"/>
      <c r="AI20" s="54"/>
    </row>
    <row r="21" spans="2:35" ht="18.95" customHeight="1">
      <c r="B21" s="26"/>
      <c r="C21" s="13"/>
      <c r="D21" s="11"/>
      <c r="E21" s="11"/>
      <c r="F21" s="15"/>
      <c r="G21" s="12"/>
      <c r="H21" s="15"/>
      <c r="I21" s="13"/>
      <c r="J21" s="15"/>
      <c r="K21" s="12"/>
      <c r="L21" s="15"/>
      <c r="M21" s="13"/>
      <c r="N21" s="15"/>
      <c r="O21" s="12"/>
      <c r="P21" s="15"/>
      <c r="Q21" s="13"/>
      <c r="R21" s="15"/>
      <c r="S21" s="12"/>
      <c r="T21" s="15"/>
      <c r="U21" s="13"/>
      <c r="V21" s="54"/>
      <c r="X21" s="54"/>
      <c r="Y21" s="54"/>
      <c r="Z21" s="54"/>
      <c r="AA21" s="54"/>
      <c r="AB21" s="54"/>
      <c r="AC21" s="54"/>
      <c r="AD21" s="54"/>
      <c r="AE21" s="54"/>
      <c r="AF21" s="54"/>
      <c r="AG21" s="54"/>
      <c r="AH21" s="54"/>
      <c r="AI21" s="54"/>
    </row>
    <row r="22" spans="2:35">
      <c r="B22" s="26"/>
      <c r="C22" s="57"/>
      <c r="D22" s="60"/>
      <c r="E22" s="57"/>
      <c r="F22" s="59"/>
      <c r="G22" s="59"/>
      <c r="H22" s="59"/>
      <c r="I22" s="26"/>
      <c r="J22" s="59"/>
      <c r="K22" s="59"/>
      <c r="L22" s="59"/>
      <c r="M22" s="26"/>
      <c r="N22" s="59"/>
      <c r="O22" s="59"/>
      <c r="P22" s="59"/>
      <c r="Q22" s="26"/>
      <c r="R22" s="59"/>
      <c r="S22" s="59"/>
      <c r="T22" s="59"/>
      <c r="U22" s="26"/>
      <c r="V22" s="54"/>
      <c r="X22" s="54"/>
      <c r="Y22" s="54"/>
      <c r="Z22" s="54"/>
      <c r="AA22" s="54"/>
      <c r="AB22" s="54"/>
      <c r="AC22" s="54"/>
      <c r="AD22" s="54"/>
      <c r="AE22" s="54"/>
      <c r="AF22" s="54"/>
      <c r="AG22" s="54"/>
      <c r="AH22" s="54"/>
      <c r="AI22" s="54"/>
    </row>
    <row r="23" spans="2:35">
      <c r="B23" s="26"/>
      <c r="C23" s="48"/>
      <c r="D23" s="49"/>
      <c r="E23" s="48"/>
      <c r="F23" s="50"/>
      <c r="G23" s="50"/>
      <c r="H23" s="50"/>
      <c r="I23" s="48"/>
      <c r="J23" s="50"/>
      <c r="K23" s="50"/>
      <c r="L23" s="50"/>
      <c r="M23" s="48"/>
      <c r="N23" s="50"/>
      <c r="O23" s="50"/>
      <c r="P23" s="50"/>
      <c r="Q23" s="48"/>
      <c r="R23" s="50"/>
      <c r="S23" s="50"/>
      <c r="T23" s="50"/>
      <c r="U23" s="48"/>
      <c r="V23" s="54"/>
      <c r="X23" s="54"/>
      <c r="Y23" s="54"/>
      <c r="Z23" s="54"/>
      <c r="AA23" s="54"/>
      <c r="AB23" s="54"/>
      <c r="AC23" s="54"/>
      <c r="AD23" s="54"/>
      <c r="AE23" s="54"/>
      <c r="AF23" s="54"/>
      <c r="AG23" s="54"/>
      <c r="AH23" s="54"/>
      <c r="AI23" s="54"/>
    </row>
    <row r="24" spans="2:35" ht="23.25">
      <c r="B24" s="26"/>
      <c r="C24" s="103" t="s">
        <v>136</v>
      </c>
      <c r="D24" s="103"/>
      <c r="E24" s="103"/>
      <c r="F24" s="50"/>
      <c r="G24" s="50"/>
      <c r="H24" s="50"/>
      <c r="I24" s="48"/>
      <c r="J24" s="50"/>
      <c r="K24" s="50"/>
      <c r="L24" s="50"/>
      <c r="M24" s="48"/>
      <c r="N24" s="50"/>
      <c r="O24" s="50"/>
      <c r="P24" s="50"/>
      <c r="Q24" s="48"/>
      <c r="R24" s="50"/>
      <c r="S24" s="50"/>
      <c r="T24" s="50"/>
      <c r="U24" s="48"/>
      <c r="V24" s="54"/>
      <c r="X24" s="54"/>
      <c r="Y24" s="54"/>
      <c r="Z24" s="54"/>
      <c r="AA24" s="54"/>
      <c r="AB24" s="54"/>
      <c r="AC24" s="54"/>
      <c r="AD24" s="54"/>
      <c r="AE24" s="54"/>
      <c r="AF24" s="54"/>
      <c r="AG24" s="54"/>
      <c r="AH24" s="54"/>
      <c r="AI24" s="54"/>
    </row>
    <row r="25" spans="2:35" ht="13.5" customHeight="1">
      <c r="B25" s="26"/>
      <c r="C25" s="50"/>
      <c r="D25" s="50"/>
      <c r="E25" s="50"/>
      <c r="F25" s="52"/>
      <c r="G25" s="50"/>
      <c r="H25" s="50"/>
      <c r="I25" s="48"/>
      <c r="J25" s="52"/>
      <c r="K25" s="50"/>
      <c r="L25" s="50"/>
      <c r="M25" s="48"/>
      <c r="N25" s="52"/>
      <c r="O25" s="50"/>
      <c r="P25" s="50"/>
      <c r="Q25" s="48"/>
      <c r="R25" s="52"/>
      <c r="S25" s="50"/>
      <c r="T25" s="50"/>
      <c r="U25" s="48"/>
      <c r="V25" s="54"/>
      <c r="X25" s="54"/>
      <c r="Y25" s="54"/>
      <c r="Z25" s="54"/>
      <c r="AA25" s="54"/>
      <c r="AB25" s="54"/>
      <c r="AC25" s="54"/>
      <c r="AD25" s="54"/>
      <c r="AE25" s="54"/>
      <c r="AF25" s="54"/>
      <c r="AG25" s="54"/>
      <c r="AH25" s="54"/>
      <c r="AI25" s="54"/>
    </row>
    <row r="26" spans="2:35">
      <c r="B26" s="26"/>
      <c r="C26" s="48"/>
      <c r="D26" s="49" t="s">
        <v>137</v>
      </c>
      <c r="E26" s="51" t="s">
        <v>138</v>
      </c>
      <c r="F26" s="17"/>
      <c r="G26" s="50"/>
      <c r="H26" s="17"/>
      <c r="I26" s="48"/>
      <c r="J26" s="17"/>
      <c r="K26" s="50"/>
      <c r="L26" s="17"/>
      <c r="M26" s="48"/>
      <c r="N26" s="17"/>
      <c r="O26" s="50"/>
      <c r="P26" s="17"/>
      <c r="Q26" s="48"/>
      <c r="R26" s="17"/>
      <c r="S26" s="50"/>
      <c r="T26" s="17"/>
      <c r="U26" s="48"/>
      <c r="V26" s="54"/>
      <c r="X26" s="54"/>
      <c r="Y26" s="54"/>
      <c r="Z26" s="54"/>
      <c r="AA26" s="54"/>
      <c r="AB26" s="54"/>
      <c r="AC26" s="54"/>
      <c r="AD26" s="54"/>
      <c r="AE26" s="54"/>
      <c r="AF26" s="54"/>
      <c r="AG26" s="54"/>
      <c r="AH26" s="54"/>
      <c r="AI26" s="54"/>
    </row>
    <row r="27" spans="2:35">
      <c r="B27" s="26"/>
      <c r="C27" s="48"/>
      <c r="D27" s="49" t="s">
        <v>139</v>
      </c>
      <c r="E27" s="51" t="s">
        <v>140</v>
      </c>
      <c r="F27" s="27"/>
      <c r="G27" s="50"/>
      <c r="H27" s="27"/>
      <c r="I27" s="48"/>
      <c r="J27" s="27"/>
      <c r="K27" s="50"/>
      <c r="L27" s="27"/>
      <c r="M27" s="48"/>
      <c r="N27" s="27"/>
      <c r="O27" s="50"/>
      <c r="P27" s="27"/>
      <c r="Q27" s="48"/>
      <c r="R27" s="27"/>
      <c r="S27" s="50"/>
      <c r="T27" s="27"/>
      <c r="U27" s="48"/>
      <c r="V27" s="54"/>
      <c r="X27" s="54"/>
      <c r="Y27" s="54"/>
      <c r="Z27" s="54"/>
      <c r="AA27" s="54"/>
      <c r="AB27" s="54"/>
      <c r="AC27" s="54"/>
      <c r="AD27" s="54"/>
      <c r="AE27" s="54"/>
      <c r="AF27" s="54"/>
      <c r="AG27" s="54"/>
      <c r="AH27" s="54"/>
      <c r="AI27" s="54"/>
    </row>
    <row r="28" spans="2:35">
      <c r="B28" s="26"/>
      <c r="C28" s="48"/>
      <c r="D28" s="49" t="s">
        <v>141</v>
      </c>
      <c r="E28" s="51" t="s">
        <v>142</v>
      </c>
      <c r="F28" s="27"/>
      <c r="G28" s="50"/>
      <c r="H28" s="27"/>
      <c r="I28" s="48"/>
      <c r="J28" s="27"/>
      <c r="K28" s="50"/>
      <c r="L28" s="27"/>
      <c r="M28" s="48"/>
      <c r="N28" s="27"/>
      <c r="O28" s="50"/>
      <c r="P28" s="27"/>
      <c r="Q28" s="48"/>
      <c r="R28" s="27"/>
      <c r="S28" s="50"/>
      <c r="T28" s="27"/>
      <c r="U28" s="48"/>
      <c r="V28" s="54"/>
      <c r="X28" s="54"/>
      <c r="Y28" s="54"/>
      <c r="Z28" s="54"/>
      <c r="AA28" s="54"/>
      <c r="AB28" s="54"/>
      <c r="AC28" s="54"/>
      <c r="AD28" s="54"/>
      <c r="AE28" s="54"/>
      <c r="AF28" s="54"/>
      <c r="AG28" s="54"/>
      <c r="AH28" s="54"/>
      <c r="AI28" s="54"/>
    </row>
    <row r="29" spans="2:35" ht="20.100000000000001" customHeight="1">
      <c r="B29" s="26"/>
      <c r="C29" s="48"/>
      <c r="D29" s="49"/>
      <c r="E29" s="48"/>
      <c r="F29" s="50"/>
      <c r="G29" s="50"/>
      <c r="H29" s="50"/>
      <c r="I29" s="48"/>
      <c r="J29" s="50"/>
      <c r="K29" s="50"/>
      <c r="L29" s="50"/>
      <c r="M29" s="48"/>
      <c r="N29" s="50"/>
      <c r="O29" s="50"/>
      <c r="P29" s="50"/>
      <c r="Q29" s="48"/>
      <c r="R29" s="50"/>
      <c r="S29" s="50"/>
      <c r="T29" s="50"/>
      <c r="U29" s="48"/>
      <c r="V29" s="54"/>
      <c r="X29" s="54"/>
      <c r="Y29" s="54"/>
      <c r="Z29" s="54"/>
      <c r="AA29" s="54"/>
      <c r="AB29" s="54"/>
      <c r="AC29" s="54"/>
      <c r="AD29" s="54"/>
      <c r="AE29" s="54"/>
      <c r="AF29" s="54"/>
      <c r="AG29" s="54"/>
      <c r="AH29" s="54"/>
      <c r="AI29" s="54"/>
    </row>
    <row r="30" spans="2:35">
      <c r="B30" s="26"/>
      <c r="C30" s="57"/>
      <c r="D30" s="60"/>
      <c r="E30" s="57"/>
      <c r="F30" s="59"/>
      <c r="G30" s="59"/>
      <c r="H30" s="59"/>
      <c r="I30" s="26"/>
      <c r="J30" s="59"/>
      <c r="K30" s="59"/>
      <c r="L30" s="59"/>
      <c r="M30" s="26"/>
      <c r="N30" s="59"/>
      <c r="O30" s="59"/>
      <c r="P30" s="59"/>
      <c r="Q30" s="26"/>
      <c r="R30" s="59"/>
      <c r="S30" s="59"/>
      <c r="T30" s="59"/>
      <c r="U30" s="26"/>
      <c r="V30" s="54"/>
      <c r="X30" s="54"/>
      <c r="Y30" s="54"/>
      <c r="Z30" s="54"/>
      <c r="AA30" s="54"/>
      <c r="AB30" s="54"/>
      <c r="AC30" s="54"/>
      <c r="AD30" s="54"/>
      <c r="AE30" s="54"/>
      <c r="AF30" s="54"/>
      <c r="AG30" s="54"/>
      <c r="AH30" s="54"/>
      <c r="AI30" s="54"/>
    </row>
    <row r="31" spans="2:35">
      <c r="B31" s="26"/>
      <c r="C31" s="28"/>
      <c r="D31" s="29"/>
      <c r="E31" s="28"/>
      <c r="F31" s="30"/>
      <c r="G31" s="30"/>
      <c r="H31" s="30"/>
      <c r="I31" s="28"/>
      <c r="J31" s="30"/>
      <c r="K31" s="30"/>
      <c r="L31" s="30"/>
      <c r="M31" s="28"/>
      <c r="N31" s="30"/>
      <c r="O31" s="30"/>
      <c r="P31" s="30"/>
      <c r="Q31" s="28"/>
      <c r="R31" s="30"/>
      <c r="S31" s="30"/>
      <c r="T31" s="30"/>
      <c r="U31" s="28"/>
      <c r="V31" s="54"/>
      <c r="X31" s="54"/>
      <c r="Y31" s="54"/>
      <c r="Z31" s="54"/>
      <c r="AA31" s="54"/>
      <c r="AB31" s="54"/>
      <c r="AC31" s="54"/>
      <c r="AD31" s="54"/>
      <c r="AE31" s="54"/>
      <c r="AF31" s="54"/>
      <c r="AG31" s="54"/>
      <c r="AH31" s="54"/>
      <c r="AI31" s="54"/>
    </row>
    <row r="32" spans="2:35" ht="33.75" customHeight="1">
      <c r="B32" s="26"/>
      <c r="C32" s="105" t="s">
        <v>143</v>
      </c>
      <c r="D32" s="105"/>
      <c r="E32" s="105"/>
      <c r="F32" s="31"/>
      <c r="G32" s="30"/>
      <c r="H32" s="30"/>
      <c r="I32" s="28"/>
      <c r="J32" s="31"/>
      <c r="K32" s="30"/>
      <c r="L32" s="30"/>
      <c r="M32" s="28"/>
      <c r="N32" s="31"/>
      <c r="O32" s="30"/>
      <c r="P32" s="30"/>
      <c r="Q32" s="28"/>
      <c r="R32" s="31"/>
      <c r="S32" s="30"/>
      <c r="T32" s="30"/>
      <c r="U32" s="28"/>
      <c r="V32" s="54"/>
      <c r="X32" s="54"/>
      <c r="Y32" s="54"/>
      <c r="Z32" s="54"/>
      <c r="AA32" s="54"/>
      <c r="AB32" s="54"/>
      <c r="AC32" s="54"/>
      <c r="AD32" s="54"/>
      <c r="AE32" s="54"/>
      <c r="AF32" s="54"/>
      <c r="AG32" s="54"/>
      <c r="AH32" s="54"/>
      <c r="AI32" s="54"/>
    </row>
    <row r="33" spans="2:35" ht="13.5" customHeight="1">
      <c r="B33" s="26"/>
      <c r="C33" s="28"/>
      <c r="D33" s="29" t="s">
        <v>144</v>
      </c>
      <c r="E33" s="32" t="s">
        <v>145</v>
      </c>
      <c r="F33" s="33">
        <v>5</v>
      </c>
      <c r="G33" s="30"/>
      <c r="H33" s="33">
        <v>5</v>
      </c>
      <c r="I33" s="28"/>
      <c r="J33" s="33">
        <v>5</v>
      </c>
      <c r="K33" s="30"/>
      <c r="L33" s="33">
        <v>5</v>
      </c>
      <c r="M33" s="28"/>
      <c r="N33" s="33">
        <v>5</v>
      </c>
      <c r="O33" s="30"/>
      <c r="P33" s="33">
        <v>5</v>
      </c>
      <c r="Q33" s="28"/>
      <c r="R33" s="33">
        <v>5</v>
      </c>
      <c r="S33" s="30"/>
      <c r="T33" s="33">
        <v>5</v>
      </c>
      <c r="U33" s="28"/>
      <c r="V33" s="54"/>
      <c r="X33" s="54"/>
      <c r="Y33" s="54"/>
      <c r="Z33" s="54"/>
      <c r="AA33" s="54"/>
      <c r="AB33" s="54"/>
      <c r="AC33" s="54"/>
      <c r="AD33" s="54"/>
      <c r="AE33" s="54"/>
      <c r="AF33" s="54"/>
      <c r="AG33" s="54"/>
      <c r="AH33" s="54"/>
      <c r="AI33" s="54"/>
    </row>
    <row r="34" spans="2:35">
      <c r="B34" s="26"/>
      <c r="C34" s="28"/>
      <c r="D34" s="29" t="s">
        <v>146</v>
      </c>
      <c r="E34" s="32" t="s">
        <v>147</v>
      </c>
      <c r="F34" s="17">
        <v>1.5</v>
      </c>
      <c r="G34" s="30"/>
      <c r="H34" s="99">
        <f>F34</f>
        <v>1.5</v>
      </c>
      <c r="I34" s="28"/>
      <c r="J34" s="99">
        <f>H34</f>
        <v>1.5</v>
      </c>
      <c r="K34" s="30"/>
      <c r="L34" s="99">
        <f>J34</f>
        <v>1.5</v>
      </c>
      <c r="M34" s="28"/>
      <c r="N34" s="99">
        <f>L34</f>
        <v>1.5</v>
      </c>
      <c r="O34" s="30"/>
      <c r="P34" s="99">
        <f>N34</f>
        <v>1.5</v>
      </c>
      <c r="Q34" s="28"/>
      <c r="R34" s="99">
        <f>P34</f>
        <v>1.5</v>
      </c>
      <c r="S34" s="30"/>
      <c r="T34" s="99">
        <f>R34</f>
        <v>1.5</v>
      </c>
      <c r="U34" s="28"/>
      <c r="V34" s="54"/>
      <c r="X34" s="54"/>
      <c r="Y34" s="54"/>
      <c r="Z34" s="54"/>
      <c r="AA34" s="54"/>
      <c r="AB34" s="54"/>
      <c r="AC34" s="54"/>
      <c r="AD34" s="54"/>
      <c r="AE34" s="54"/>
      <c r="AF34" s="54"/>
      <c r="AG34" s="54"/>
      <c r="AH34" s="54"/>
      <c r="AI34" s="54"/>
    </row>
    <row r="35" spans="2:35">
      <c r="B35" s="26"/>
      <c r="C35" s="28"/>
      <c r="D35" s="37" t="s">
        <v>148</v>
      </c>
      <c r="E35" s="32" t="s">
        <v>149</v>
      </c>
      <c r="F35" s="17">
        <v>61</v>
      </c>
      <c r="G35" s="30"/>
      <c r="H35" s="99">
        <f>F35</f>
        <v>61</v>
      </c>
      <c r="I35" s="28"/>
      <c r="J35" s="99">
        <f>H35</f>
        <v>61</v>
      </c>
      <c r="K35" s="30"/>
      <c r="L35" s="99">
        <f>J35</f>
        <v>61</v>
      </c>
      <c r="M35" s="28"/>
      <c r="N35" s="99">
        <f>L35</f>
        <v>61</v>
      </c>
      <c r="O35" s="30"/>
      <c r="P35" s="99">
        <f>N35</f>
        <v>61</v>
      </c>
      <c r="Q35" s="28"/>
      <c r="R35" s="99">
        <f>P35</f>
        <v>61</v>
      </c>
      <c r="S35" s="30"/>
      <c r="T35" s="99">
        <f>R35</f>
        <v>61</v>
      </c>
      <c r="U35" s="28"/>
      <c r="V35" s="54"/>
      <c r="X35" s="54"/>
      <c r="Y35" s="54"/>
      <c r="Z35" s="54"/>
      <c r="AA35" s="54"/>
      <c r="AB35" s="54"/>
      <c r="AC35" s="54"/>
      <c r="AD35" s="54"/>
      <c r="AE35" s="54"/>
      <c r="AF35" s="54"/>
      <c r="AG35" s="54"/>
      <c r="AH35" s="54"/>
      <c r="AI35" s="54"/>
    </row>
    <row r="36" spans="2:35" ht="15.95" customHeight="1">
      <c r="B36" s="26"/>
      <c r="C36" s="28"/>
      <c r="D36" s="29"/>
      <c r="E36" s="28"/>
      <c r="F36" s="30"/>
      <c r="G36" s="30"/>
      <c r="H36" s="30"/>
      <c r="I36" s="28"/>
      <c r="J36" s="30"/>
      <c r="K36" s="30"/>
      <c r="L36" s="30"/>
      <c r="M36" s="28"/>
      <c r="N36" s="30"/>
      <c r="O36" s="30"/>
      <c r="P36" s="30"/>
      <c r="Q36" s="28"/>
      <c r="R36" s="30"/>
      <c r="S36" s="30"/>
      <c r="T36" s="30"/>
      <c r="U36" s="28"/>
      <c r="V36" s="54"/>
      <c r="X36" s="54"/>
      <c r="Y36" s="54"/>
      <c r="Z36" s="54"/>
      <c r="AA36" s="54"/>
      <c r="AB36" s="54"/>
      <c r="AC36" s="54"/>
      <c r="AD36" s="54"/>
      <c r="AE36" s="54"/>
      <c r="AF36" s="54"/>
      <c r="AG36" s="54"/>
      <c r="AH36" s="54"/>
      <c r="AI36" s="54"/>
    </row>
    <row r="37" spans="2:35">
      <c r="B37" s="26"/>
      <c r="C37" s="57"/>
      <c r="D37" s="57"/>
      <c r="E37" s="57"/>
      <c r="F37" s="59"/>
      <c r="G37" s="59"/>
      <c r="H37" s="59"/>
      <c r="I37" s="26"/>
      <c r="J37" s="59"/>
      <c r="K37" s="59"/>
      <c r="L37" s="59"/>
      <c r="M37" s="26"/>
      <c r="N37" s="59"/>
      <c r="O37" s="59"/>
      <c r="P37" s="59"/>
      <c r="Q37" s="26"/>
      <c r="R37" s="59"/>
      <c r="S37" s="59"/>
      <c r="T37" s="59"/>
      <c r="U37" s="26"/>
      <c r="V37" s="54"/>
      <c r="X37" s="54"/>
      <c r="Y37" s="54"/>
      <c r="Z37" s="54"/>
      <c r="AA37" s="54"/>
      <c r="AB37" s="54"/>
      <c r="AC37" s="54"/>
      <c r="AD37" s="54"/>
      <c r="AE37" s="54"/>
      <c r="AF37" s="54"/>
      <c r="AG37" s="54"/>
      <c r="AH37" s="54"/>
      <c r="AI37" s="54"/>
    </row>
    <row r="38" spans="2:35">
      <c r="B38" s="26"/>
      <c r="C38" s="10"/>
      <c r="D38" s="10"/>
      <c r="E38" s="10"/>
      <c r="F38" s="25"/>
      <c r="G38" s="25"/>
      <c r="H38" s="25"/>
      <c r="I38" s="10"/>
      <c r="J38" s="25"/>
      <c r="K38" s="25"/>
      <c r="L38" s="25"/>
      <c r="M38" s="10"/>
      <c r="N38" s="25"/>
      <c r="O38" s="25"/>
      <c r="P38" s="25"/>
      <c r="Q38" s="10"/>
      <c r="R38" s="25"/>
      <c r="S38" s="25"/>
      <c r="T38" s="25"/>
      <c r="U38" s="10"/>
      <c r="V38" s="54"/>
      <c r="X38" s="54"/>
      <c r="Y38" s="54"/>
      <c r="Z38" s="54"/>
      <c r="AA38" s="54"/>
      <c r="AB38" s="54"/>
      <c r="AC38" s="54"/>
      <c r="AD38" s="54"/>
      <c r="AE38" s="54"/>
      <c r="AF38" s="54"/>
      <c r="AG38" s="54"/>
      <c r="AH38" s="54"/>
      <c r="AI38" s="54"/>
    </row>
    <row r="39" spans="2:35" ht="23.25">
      <c r="B39" s="26"/>
      <c r="C39" s="101" t="s">
        <v>150</v>
      </c>
      <c r="D39" s="101"/>
      <c r="E39" s="101"/>
      <c r="F39" s="25"/>
      <c r="G39" s="25"/>
      <c r="H39" s="25"/>
      <c r="I39" s="10"/>
      <c r="J39" s="25"/>
      <c r="K39" s="25"/>
      <c r="L39" s="25"/>
      <c r="M39" s="10"/>
      <c r="N39" s="25"/>
      <c r="O39" s="25"/>
      <c r="P39" s="25"/>
      <c r="Q39" s="10"/>
      <c r="R39" s="25"/>
      <c r="S39" s="25"/>
      <c r="T39" s="25"/>
      <c r="U39" s="10"/>
      <c r="V39" s="54"/>
      <c r="X39" s="54"/>
      <c r="Y39" s="54"/>
      <c r="Z39" s="54"/>
      <c r="AA39" s="54"/>
      <c r="AB39" s="54"/>
      <c r="AC39" s="54"/>
      <c r="AD39" s="54"/>
      <c r="AE39" s="54"/>
      <c r="AF39" s="54"/>
      <c r="AG39" s="54"/>
      <c r="AH39" s="54"/>
      <c r="AI39" s="54"/>
    </row>
    <row r="40" spans="2:35">
      <c r="B40" s="26"/>
      <c r="C40" s="25"/>
      <c r="D40" s="25"/>
      <c r="E40" s="25"/>
      <c r="F40" s="25"/>
      <c r="G40" s="25"/>
      <c r="H40" s="25"/>
      <c r="I40" s="10"/>
      <c r="J40" s="25"/>
      <c r="K40" s="25"/>
      <c r="L40" s="25"/>
      <c r="M40" s="10"/>
      <c r="N40" s="25"/>
      <c r="O40" s="25"/>
      <c r="P40" s="25"/>
      <c r="Q40" s="10"/>
      <c r="R40" s="25"/>
      <c r="S40" s="25"/>
      <c r="T40" s="25"/>
      <c r="U40" s="10"/>
      <c r="V40" s="54"/>
      <c r="X40" s="54"/>
      <c r="Y40" s="54"/>
      <c r="Z40" s="54"/>
      <c r="AA40" s="54"/>
      <c r="AB40" s="54"/>
      <c r="AC40" s="54"/>
      <c r="AD40" s="54"/>
      <c r="AE40" s="54"/>
      <c r="AF40" s="54"/>
      <c r="AG40" s="54"/>
      <c r="AH40" s="54"/>
      <c r="AI40" s="54"/>
    </row>
    <row r="41" spans="2:35" ht="15.75">
      <c r="B41" s="26"/>
      <c r="C41" s="10"/>
      <c r="D41" s="38" t="s">
        <v>151</v>
      </c>
      <c r="E41" s="39" t="s">
        <v>152</v>
      </c>
      <c r="F41" s="40">
        <f>(F10+F11)*F26+F12</f>
        <v>0</v>
      </c>
      <c r="G41" s="40"/>
      <c r="H41" s="40">
        <f t="shared" ref="H41:T41" si="0">(H10+H11)*H26+H12</f>
        <v>0</v>
      </c>
      <c r="I41" s="40"/>
      <c r="J41" s="40">
        <f t="shared" si="0"/>
        <v>0</v>
      </c>
      <c r="K41" s="40"/>
      <c r="L41" s="40">
        <f t="shared" si="0"/>
        <v>0</v>
      </c>
      <c r="M41" s="40"/>
      <c r="N41" s="40">
        <f t="shared" si="0"/>
        <v>0</v>
      </c>
      <c r="O41" s="40"/>
      <c r="P41" s="40">
        <f t="shared" si="0"/>
        <v>0</v>
      </c>
      <c r="Q41" s="40"/>
      <c r="R41" s="40">
        <f t="shared" si="0"/>
        <v>0</v>
      </c>
      <c r="S41" s="40"/>
      <c r="T41" s="40">
        <f t="shared" si="0"/>
        <v>0</v>
      </c>
      <c r="U41" s="10"/>
      <c r="V41" s="54"/>
      <c r="X41" s="54"/>
      <c r="Y41" s="54"/>
      <c r="Z41" s="54"/>
      <c r="AA41" s="54"/>
      <c r="AB41" s="54"/>
      <c r="AC41" s="54"/>
      <c r="AD41" s="54"/>
      <c r="AE41" s="54"/>
      <c r="AF41" s="54"/>
      <c r="AG41" s="54"/>
      <c r="AH41" s="54"/>
      <c r="AI41" s="54"/>
    </row>
    <row r="42" spans="2:35" ht="15.75">
      <c r="B42" s="26"/>
      <c r="C42" s="10"/>
      <c r="D42" s="38" t="s">
        <v>153</v>
      </c>
      <c r="E42" s="39" t="s">
        <v>154</v>
      </c>
      <c r="F42" s="40">
        <f>((F16*F34+F17*F35/1000)/10*F27*F28*F26+F18*F34*365*F26+F20*F26)*F33</f>
        <v>0</v>
      </c>
      <c r="G42" s="40"/>
      <c r="H42" s="40">
        <f t="shared" ref="H42:T42" si="1">((H16*H34+H17*H35/1000)/10*H27*H28*H26+H18*H34*365*H26+H20*H26)*H33</f>
        <v>0</v>
      </c>
      <c r="I42" s="40"/>
      <c r="J42" s="40">
        <f t="shared" si="1"/>
        <v>0</v>
      </c>
      <c r="K42" s="40"/>
      <c r="L42" s="40">
        <f t="shared" si="1"/>
        <v>0</v>
      </c>
      <c r="M42" s="40"/>
      <c r="N42" s="40">
        <f t="shared" si="1"/>
        <v>0</v>
      </c>
      <c r="O42" s="40"/>
      <c r="P42" s="40">
        <f t="shared" si="1"/>
        <v>0</v>
      </c>
      <c r="Q42" s="40"/>
      <c r="R42" s="40">
        <f t="shared" si="1"/>
        <v>0</v>
      </c>
      <c r="S42" s="40"/>
      <c r="T42" s="40">
        <f t="shared" si="1"/>
        <v>0</v>
      </c>
      <c r="U42" s="10"/>
      <c r="V42" s="54"/>
      <c r="X42" s="54"/>
      <c r="Y42" s="54"/>
      <c r="Z42" s="54"/>
      <c r="AA42" s="54"/>
      <c r="AB42" s="54"/>
      <c r="AC42" s="54"/>
      <c r="AD42" s="54"/>
      <c r="AE42" s="54"/>
      <c r="AF42" s="54"/>
      <c r="AG42" s="54"/>
      <c r="AH42" s="54"/>
      <c r="AI42" s="54"/>
    </row>
    <row r="43" spans="2:35" ht="15.75">
      <c r="B43" s="26"/>
      <c r="C43" s="10"/>
      <c r="D43" s="38"/>
      <c r="E43" s="39"/>
      <c r="F43" s="40"/>
      <c r="G43" s="40"/>
      <c r="H43" s="40"/>
      <c r="I43" s="10"/>
      <c r="J43" s="40"/>
      <c r="K43" s="40"/>
      <c r="L43" s="40"/>
      <c r="M43" s="10"/>
      <c r="N43" s="40"/>
      <c r="O43" s="40"/>
      <c r="P43" s="40"/>
      <c r="Q43" s="10"/>
      <c r="R43" s="40"/>
      <c r="S43" s="40"/>
      <c r="T43" s="40"/>
      <c r="U43" s="10"/>
      <c r="V43" s="54"/>
      <c r="X43" s="54"/>
      <c r="Y43" s="54"/>
      <c r="Z43" s="54"/>
      <c r="AA43" s="54"/>
      <c r="AB43" s="54"/>
      <c r="AC43" s="54"/>
      <c r="AD43" s="54"/>
      <c r="AE43" s="54"/>
      <c r="AF43" s="54"/>
      <c r="AG43" s="54"/>
      <c r="AH43" s="54"/>
      <c r="AI43" s="54"/>
    </row>
    <row r="44" spans="2:35" ht="15.95" customHeight="1" thickBot="1">
      <c r="B44" s="26"/>
      <c r="C44" s="10"/>
      <c r="D44" s="41" t="s">
        <v>155</v>
      </c>
      <c r="E44" s="42" t="s">
        <v>156</v>
      </c>
      <c r="F44" s="62">
        <f>SUM(F41:F42)</f>
        <v>0</v>
      </c>
      <c r="G44" s="61"/>
      <c r="H44" s="62">
        <f t="shared" ref="H44:T44" si="2">SUM(H41:H42)</f>
        <v>0</v>
      </c>
      <c r="I44" s="61"/>
      <c r="J44" s="62">
        <f t="shared" si="2"/>
        <v>0</v>
      </c>
      <c r="K44" s="61"/>
      <c r="L44" s="62">
        <f t="shared" si="2"/>
        <v>0</v>
      </c>
      <c r="M44" s="61"/>
      <c r="N44" s="62">
        <f t="shared" si="2"/>
        <v>0</v>
      </c>
      <c r="O44" s="61"/>
      <c r="P44" s="62">
        <f t="shared" si="2"/>
        <v>0</v>
      </c>
      <c r="Q44" s="61"/>
      <c r="R44" s="62">
        <f t="shared" si="2"/>
        <v>0</v>
      </c>
      <c r="S44" s="61"/>
      <c r="T44" s="62">
        <f t="shared" si="2"/>
        <v>0</v>
      </c>
      <c r="U44" s="10"/>
      <c r="V44" s="54"/>
      <c r="X44" s="54"/>
      <c r="Y44" s="54"/>
      <c r="Z44" s="54"/>
      <c r="AA44" s="54"/>
      <c r="AB44" s="54"/>
      <c r="AC44" s="54"/>
      <c r="AD44" s="54"/>
      <c r="AE44" s="54"/>
      <c r="AF44" s="54"/>
      <c r="AG44" s="54"/>
      <c r="AH44" s="54"/>
      <c r="AI44" s="54"/>
    </row>
    <row r="45" spans="2:35" ht="24" customHeight="1" thickTop="1">
      <c r="B45" s="26"/>
      <c r="C45" s="10"/>
      <c r="D45" s="24"/>
      <c r="E45" s="10"/>
      <c r="F45" s="44"/>
      <c r="G45" s="44"/>
      <c r="H45" s="44"/>
      <c r="I45" s="10"/>
      <c r="J45" s="44"/>
      <c r="K45" s="44"/>
      <c r="L45" s="44"/>
      <c r="M45" s="10"/>
      <c r="N45" s="44"/>
      <c r="O45" s="44"/>
      <c r="P45" s="44"/>
      <c r="Q45" s="10"/>
      <c r="R45" s="44"/>
      <c r="S45" s="44"/>
      <c r="T45" s="44"/>
      <c r="U45" s="10"/>
      <c r="V45" s="54"/>
      <c r="X45" s="54"/>
      <c r="Y45" s="54"/>
      <c r="Z45" s="54"/>
      <c r="AA45" s="54"/>
      <c r="AB45" s="54"/>
      <c r="AC45" s="54"/>
      <c r="AD45" s="54"/>
      <c r="AE45" s="54"/>
      <c r="AF45" s="54"/>
      <c r="AG45" s="54"/>
      <c r="AH45" s="54"/>
      <c r="AI45" s="54"/>
    </row>
    <row r="46" spans="2:35">
      <c r="B46" s="26"/>
      <c r="C46" s="10"/>
      <c r="D46" s="10"/>
      <c r="E46" s="10"/>
      <c r="F46" s="25"/>
      <c r="G46" s="25"/>
      <c r="H46" s="25"/>
      <c r="I46" s="10"/>
      <c r="J46" s="25"/>
      <c r="K46" s="25"/>
      <c r="L46" s="25"/>
      <c r="M46" s="10"/>
      <c r="N46" s="25"/>
      <c r="O46" s="25"/>
      <c r="P46" s="25"/>
      <c r="Q46" s="10"/>
      <c r="R46" s="25"/>
      <c r="S46" s="25"/>
      <c r="T46" s="25"/>
      <c r="U46" s="10"/>
      <c r="V46" s="54"/>
      <c r="X46" s="54"/>
      <c r="Y46" s="54"/>
      <c r="Z46" s="54"/>
      <c r="AA46" s="54"/>
      <c r="AB46" s="54"/>
      <c r="AC46" s="54"/>
      <c r="AD46" s="54"/>
      <c r="AE46" s="54"/>
      <c r="AF46" s="54"/>
      <c r="AG46" s="54"/>
      <c r="AH46" s="54"/>
      <c r="AI46" s="54"/>
    </row>
    <row r="47" spans="2:35">
      <c r="B47" s="26"/>
      <c r="C47" s="45"/>
      <c r="D47" s="45"/>
      <c r="E47" s="45"/>
      <c r="F47" s="46"/>
      <c r="G47" s="46"/>
      <c r="H47" s="46"/>
      <c r="I47" s="45"/>
      <c r="J47" s="46"/>
      <c r="K47" s="46"/>
      <c r="L47" s="46"/>
      <c r="M47" s="45"/>
      <c r="N47" s="46"/>
      <c r="O47" s="46"/>
      <c r="P47" s="46"/>
      <c r="Q47" s="45"/>
      <c r="R47" s="46"/>
      <c r="S47" s="46"/>
      <c r="T47" s="46"/>
      <c r="U47" s="45"/>
      <c r="V47" s="54"/>
      <c r="X47" s="54"/>
      <c r="Y47" s="54"/>
      <c r="Z47" s="54"/>
      <c r="AA47" s="54"/>
      <c r="AB47" s="54"/>
      <c r="AC47" s="54"/>
      <c r="AD47" s="54"/>
      <c r="AE47" s="54"/>
      <c r="AF47" s="54"/>
      <c r="AG47" s="54"/>
      <c r="AH47" s="54"/>
      <c r="AI47" s="54"/>
    </row>
    <row r="48" spans="2:35">
      <c r="B48" s="26"/>
      <c r="C48" s="45"/>
      <c r="D48" s="45"/>
      <c r="E48" s="45"/>
      <c r="F48" s="46"/>
      <c r="G48" s="46"/>
      <c r="H48" s="46"/>
      <c r="I48" s="45"/>
      <c r="J48" s="46"/>
      <c r="K48" s="46"/>
      <c r="L48" s="46"/>
      <c r="M48" s="45"/>
      <c r="N48" s="46"/>
      <c r="O48" s="46"/>
      <c r="P48" s="46"/>
      <c r="Q48" s="45"/>
      <c r="R48" s="46"/>
      <c r="S48" s="46"/>
      <c r="T48" s="46"/>
      <c r="U48" s="45"/>
      <c r="V48" s="54"/>
      <c r="X48" s="54"/>
      <c r="Y48" s="54"/>
      <c r="Z48" s="54"/>
      <c r="AA48" s="54"/>
      <c r="AB48" s="54"/>
      <c r="AC48" s="54"/>
      <c r="AD48" s="54"/>
      <c r="AE48" s="54"/>
      <c r="AF48" s="54"/>
      <c r="AG48" s="54"/>
      <c r="AH48" s="54"/>
      <c r="AI48" s="54"/>
    </row>
    <row r="49" spans="1:54">
      <c r="B49" s="26"/>
      <c r="C49" s="45"/>
      <c r="D49" s="45"/>
      <c r="E49" s="45"/>
      <c r="F49" s="46"/>
      <c r="G49" s="46"/>
      <c r="H49" s="46"/>
      <c r="I49" s="45"/>
      <c r="J49" s="46"/>
      <c r="K49" s="46"/>
      <c r="L49" s="46"/>
      <c r="M49" s="45"/>
      <c r="N49" s="46"/>
      <c r="O49" s="46"/>
      <c r="P49" s="46"/>
      <c r="Q49" s="45"/>
      <c r="R49" s="46"/>
      <c r="S49" s="46"/>
      <c r="T49" s="46"/>
      <c r="U49" s="45"/>
      <c r="V49" s="54"/>
      <c r="X49" s="54"/>
      <c r="Y49" s="54"/>
      <c r="Z49" s="54"/>
      <c r="AA49" s="54"/>
      <c r="AB49" s="54"/>
      <c r="AC49" s="54"/>
      <c r="AD49" s="54"/>
      <c r="AE49" s="54"/>
      <c r="AF49" s="54"/>
      <c r="AG49" s="54"/>
      <c r="AH49" s="54"/>
      <c r="AI49" s="54"/>
    </row>
    <row r="50" spans="1:54">
      <c r="B50" s="26"/>
      <c r="C50" s="10"/>
      <c r="D50" s="10"/>
      <c r="E50" s="10"/>
      <c r="F50" s="25"/>
      <c r="G50" s="25"/>
      <c r="H50" s="25"/>
      <c r="I50" s="10"/>
      <c r="J50" s="25"/>
      <c r="K50" s="25"/>
      <c r="L50" s="25"/>
      <c r="M50" s="10"/>
      <c r="N50" s="25"/>
      <c r="O50" s="25"/>
      <c r="P50" s="25"/>
      <c r="Q50" s="10"/>
      <c r="R50" s="25"/>
      <c r="S50" s="25"/>
      <c r="T50" s="25"/>
      <c r="U50" s="10"/>
      <c r="V50" s="54"/>
      <c r="X50" s="54"/>
      <c r="Y50" s="54"/>
      <c r="Z50" s="54"/>
      <c r="AA50" s="54"/>
      <c r="AB50" s="54"/>
      <c r="AC50" s="54"/>
      <c r="AD50" s="54"/>
      <c r="AE50" s="54"/>
      <c r="AF50" s="54"/>
      <c r="AG50" s="54"/>
      <c r="AH50" s="54"/>
      <c r="AI50" s="54"/>
    </row>
    <row r="51" spans="1:54">
      <c r="B51" s="26"/>
      <c r="C51" s="10"/>
      <c r="D51" s="10"/>
      <c r="E51" s="10"/>
      <c r="F51" s="25"/>
      <c r="G51" s="25"/>
      <c r="H51" s="25"/>
      <c r="I51" s="10"/>
      <c r="J51" s="25"/>
      <c r="K51" s="25"/>
      <c r="L51" s="25"/>
      <c r="M51" s="10"/>
      <c r="N51" s="25"/>
      <c r="O51" s="25"/>
      <c r="P51" s="25"/>
      <c r="Q51" s="10"/>
      <c r="R51" s="25"/>
      <c r="S51" s="25"/>
      <c r="T51" s="25"/>
      <c r="U51" s="10"/>
      <c r="V51" s="54"/>
      <c r="X51" s="54"/>
      <c r="Y51" s="54"/>
      <c r="Z51" s="54"/>
      <c r="AA51" s="54"/>
      <c r="AB51" s="54"/>
      <c r="AC51" s="54"/>
      <c r="AD51" s="54"/>
      <c r="AE51" s="54"/>
      <c r="AF51" s="54"/>
      <c r="AG51" s="54"/>
      <c r="AH51" s="54"/>
      <c r="AI51" s="54"/>
    </row>
    <row r="52" spans="1:54">
      <c r="B52" s="26"/>
      <c r="C52" s="10"/>
      <c r="D52" s="10"/>
      <c r="E52" s="10"/>
      <c r="F52" s="25"/>
      <c r="G52" s="25"/>
      <c r="H52" s="25"/>
      <c r="I52" s="10"/>
      <c r="J52" s="25"/>
      <c r="K52" s="25"/>
      <c r="L52" s="25"/>
      <c r="M52" s="10"/>
      <c r="N52" s="25"/>
      <c r="O52" s="25"/>
      <c r="P52" s="25"/>
      <c r="Q52" s="10"/>
      <c r="R52" s="25"/>
      <c r="S52" s="25"/>
      <c r="T52" s="25"/>
      <c r="U52" s="10"/>
      <c r="V52" s="54"/>
      <c r="X52" s="54"/>
      <c r="Y52" s="54"/>
      <c r="Z52" s="54"/>
      <c r="AA52" s="54"/>
      <c r="AB52" s="54"/>
      <c r="AC52" s="54"/>
      <c r="AD52" s="54"/>
      <c r="AE52" s="54"/>
      <c r="AF52" s="54"/>
      <c r="AG52" s="54"/>
      <c r="AH52" s="54"/>
      <c r="AI52" s="54"/>
    </row>
    <row r="53" spans="1:54">
      <c r="B53" s="26"/>
      <c r="C53" s="10"/>
      <c r="D53" s="10"/>
      <c r="E53" s="10"/>
      <c r="F53" s="25"/>
      <c r="G53" s="25"/>
      <c r="H53" s="25"/>
      <c r="I53" s="10"/>
      <c r="J53" s="25"/>
      <c r="K53" s="25"/>
      <c r="L53" s="25"/>
      <c r="M53" s="10"/>
      <c r="N53" s="25"/>
      <c r="O53" s="25"/>
      <c r="P53" s="25"/>
      <c r="Q53" s="10"/>
      <c r="R53" s="25"/>
      <c r="S53" s="25"/>
      <c r="T53" s="25"/>
      <c r="U53" s="10"/>
      <c r="V53" s="54"/>
      <c r="X53" s="54"/>
      <c r="Y53" s="54"/>
      <c r="Z53" s="54"/>
      <c r="AA53" s="54"/>
      <c r="AB53" s="54"/>
      <c r="AC53" s="54"/>
      <c r="AD53" s="54"/>
      <c r="AE53" s="54"/>
      <c r="AF53" s="54"/>
      <c r="AG53" s="54"/>
      <c r="AH53" s="54"/>
      <c r="AI53" s="54"/>
    </row>
    <row r="54" spans="1:54">
      <c r="B54" s="26"/>
      <c r="C54" s="10"/>
      <c r="D54" s="10"/>
      <c r="E54" s="10"/>
      <c r="F54" s="25"/>
      <c r="G54" s="25"/>
      <c r="H54" s="25"/>
      <c r="I54" s="10"/>
      <c r="J54" s="25"/>
      <c r="K54" s="25"/>
      <c r="L54" s="25"/>
      <c r="M54" s="10"/>
      <c r="N54" s="25"/>
      <c r="O54" s="25"/>
      <c r="P54" s="25"/>
      <c r="Q54" s="10"/>
      <c r="R54" s="25"/>
      <c r="S54" s="25"/>
      <c r="T54" s="25"/>
      <c r="U54" s="10"/>
      <c r="V54" s="54"/>
      <c r="X54" s="54"/>
      <c r="Y54" s="54"/>
      <c r="Z54" s="54"/>
      <c r="AA54" s="54"/>
      <c r="AB54" s="54"/>
      <c r="AC54" s="54"/>
      <c r="AD54" s="54"/>
      <c r="AE54" s="54"/>
      <c r="AF54" s="54"/>
      <c r="AG54" s="54"/>
      <c r="AH54" s="54"/>
      <c r="AI54" s="54"/>
    </row>
    <row r="55" spans="1:54">
      <c r="B55" s="26"/>
      <c r="C55" s="10"/>
      <c r="D55" s="10"/>
      <c r="E55" s="10"/>
      <c r="F55" s="25"/>
      <c r="G55" s="25"/>
      <c r="H55" s="25"/>
      <c r="I55" s="10"/>
      <c r="J55" s="25"/>
      <c r="K55" s="25"/>
      <c r="L55" s="25"/>
      <c r="M55" s="10"/>
      <c r="N55" s="25"/>
      <c r="O55" s="25"/>
      <c r="P55" s="25"/>
      <c r="Q55" s="10"/>
      <c r="R55" s="25"/>
      <c r="S55" s="25"/>
      <c r="T55" s="25"/>
      <c r="U55" s="10"/>
      <c r="V55" s="54"/>
      <c r="X55" s="54"/>
      <c r="Y55" s="54"/>
      <c r="Z55" s="54"/>
      <c r="AA55" s="54"/>
      <c r="AB55" s="54"/>
      <c r="AC55" s="54"/>
      <c r="AD55" s="54"/>
      <c r="AE55" s="54"/>
      <c r="AF55" s="54"/>
      <c r="AG55" s="54"/>
      <c r="AH55" s="54"/>
      <c r="AI55" s="54"/>
    </row>
    <row r="56" spans="1:54">
      <c r="B56" s="26"/>
      <c r="C56" s="10"/>
      <c r="D56" s="10"/>
      <c r="E56" s="10"/>
      <c r="F56" s="25"/>
      <c r="G56" s="25"/>
      <c r="H56" s="25"/>
      <c r="I56" s="10"/>
      <c r="J56" s="25"/>
      <c r="K56" s="25"/>
      <c r="L56" s="25"/>
      <c r="M56" s="10"/>
      <c r="N56" s="25"/>
      <c r="O56" s="25"/>
      <c r="P56" s="25"/>
      <c r="Q56" s="10"/>
      <c r="R56" s="25"/>
      <c r="S56" s="25"/>
      <c r="T56" s="25"/>
      <c r="U56" s="10"/>
      <c r="V56" s="54"/>
      <c r="X56" s="54"/>
      <c r="Y56" s="54"/>
      <c r="Z56" s="54"/>
      <c r="AA56" s="54"/>
      <c r="AB56" s="54"/>
      <c r="AC56" s="54"/>
      <c r="AD56" s="54"/>
      <c r="AE56" s="54"/>
      <c r="AF56" s="54"/>
      <c r="AG56" s="54"/>
      <c r="AH56" s="54"/>
      <c r="AI56" s="54"/>
    </row>
    <row r="57" spans="1:54">
      <c r="B57" s="26"/>
      <c r="C57" s="10"/>
      <c r="D57" s="10"/>
      <c r="E57" s="10"/>
      <c r="F57" s="25"/>
      <c r="G57" s="25"/>
      <c r="H57" s="25"/>
      <c r="I57" s="10"/>
      <c r="J57" s="25"/>
      <c r="K57" s="25"/>
      <c r="L57" s="25"/>
      <c r="M57" s="10"/>
      <c r="N57" s="25"/>
      <c r="O57" s="25"/>
      <c r="P57" s="25"/>
      <c r="Q57" s="10"/>
      <c r="R57" s="25"/>
      <c r="S57" s="25"/>
      <c r="T57" s="25"/>
      <c r="U57" s="10"/>
      <c r="V57" s="54"/>
      <c r="X57" s="54"/>
      <c r="Y57" s="54"/>
      <c r="Z57" s="54"/>
      <c r="AA57" s="54"/>
      <c r="AB57" s="54"/>
      <c r="AC57" s="54"/>
      <c r="AD57" s="54"/>
      <c r="AE57" s="54"/>
      <c r="AF57" s="54"/>
      <c r="AG57" s="54"/>
      <c r="AH57" s="54"/>
      <c r="AI57" s="54"/>
    </row>
    <row r="58" spans="1:54">
      <c r="B58" s="26"/>
      <c r="C58" s="10"/>
      <c r="D58" s="10"/>
      <c r="E58" s="10"/>
      <c r="F58" s="25"/>
      <c r="G58" s="25"/>
      <c r="H58" s="25"/>
      <c r="I58" s="10"/>
      <c r="J58" s="25"/>
      <c r="K58" s="25"/>
      <c r="L58" s="25"/>
      <c r="M58" s="10"/>
      <c r="N58" s="25"/>
      <c r="O58" s="25"/>
      <c r="P58" s="25"/>
      <c r="Q58" s="10"/>
      <c r="R58" s="25"/>
      <c r="S58" s="25"/>
      <c r="T58" s="25"/>
      <c r="U58" s="10"/>
      <c r="V58" s="54"/>
      <c r="X58" s="54"/>
      <c r="Y58" s="54"/>
      <c r="Z58" s="54"/>
      <c r="AA58" s="54"/>
      <c r="AB58" s="54"/>
      <c r="AC58" s="54"/>
      <c r="AD58" s="54"/>
      <c r="AE58" s="54"/>
      <c r="AF58" s="54"/>
      <c r="AG58" s="54"/>
      <c r="AH58" s="54"/>
      <c r="AI58" s="54"/>
    </row>
    <row r="59" spans="1:54">
      <c r="B59" s="26"/>
      <c r="C59" s="10"/>
      <c r="D59" s="10"/>
      <c r="E59" s="10"/>
      <c r="F59" s="25"/>
      <c r="G59" s="25"/>
      <c r="H59" s="25"/>
      <c r="I59" s="10"/>
      <c r="J59" s="25"/>
      <c r="K59" s="25"/>
      <c r="L59" s="25"/>
      <c r="M59" s="10"/>
      <c r="N59" s="25"/>
      <c r="O59" s="25"/>
      <c r="P59" s="25"/>
      <c r="Q59" s="10"/>
      <c r="R59" s="25"/>
      <c r="S59" s="25"/>
      <c r="T59" s="25"/>
      <c r="U59" s="10"/>
      <c r="V59" s="54"/>
      <c r="X59" s="54"/>
      <c r="Y59" s="54"/>
      <c r="Z59" s="54"/>
      <c r="AA59" s="54"/>
      <c r="AB59" s="54"/>
      <c r="AC59" s="54"/>
      <c r="AD59" s="54"/>
      <c r="AE59" s="54"/>
      <c r="AF59" s="54"/>
      <c r="AG59" s="54"/>
      <c r="AH59" s="54"/>
      <c r="AI59" s="54"/>
    </row>
    <row r="60" spans="1:54" ht="18.95" customHeight="1">
      <c r="B60" s="26"/>
      <c r="C60" s="10"/>
      <c r="D60" s="10"/>
      <c r="E60" s="10"/>
      <c r="F60" s="25"/>
      <c r="G60" s="25"/>
      <c r="H60" s="25"/>
      <c r="I60" s="10"/>
      <c r="J60" s="25"/>
      <c r="K60" s="25"/>
      <c r="L60" s="25"/>
      <c r="M60" s="10"/>
      <c r="N60" s="25"/>
      <c r="O60" s="25"/>
      <c r="P60" s="25"/>
      <c r="Q60" s="10"/>
      <c r="R60" s="25"/>
      <c r="S60" s="25"/>
      <c r="T60" s="25"/>
      <c r="U60" s="10"/>
      <c r="V60" s="54"/>
      <c r="X60" s="54"/>
      <c r="Y60" s="54"/>
      <c r="Z60" s="54"/>
      <c r="AA60" s="54"/>
      <c r="AB60" s="54"/>
      <c r="AC60" s="54"/>
      <c r="AD60" s="54"/>
      <c r="AE60" s="54"/>
      <c r="AF60" s="54"/>
      <c r="AG60" s="54"/>
      <c r="AH60" s="54"/>
      <c r="AI60" s="54"/>
    </row>
    <row r="61" spans="1:54" ht="26.1" customHeight="1">
      <c r="B61" s="26"/>
      <c r="C61" s="26"/>
      <c r="D61" s="26"/>
      <c r="E61" s="26"/>
      <c r="F61" s="54"/>
      <c r="G61" s="54"/>
      <c r="H61" s="54"/>
      <c r="I61" s="26"/>
      <c r="J61" s="54"/>
      <c r="K61" s="54"/>
      <c r="L61" s="54"/>
      <c r="M61" s="26"/>
      <c r="N61" s="54"/>
      <c r="O61" s="54"/>
      <c r="P61" s="54"/>
      <c r="Q61" s="26"/>
      <c r="R61" s="54"/>
      <c r="S61" s="54"/>
      <c r="T61" s="54"/>
      <c r="U61" s="26"/>
      <c r="V61" s="26"/>
      <c r="X61" s="54"/>
      <c r="Y61" s="54"/>
      <c r="Z61" s="54"/>
      <c r="AA61" s="54"/>
      <c r="AB61" s="54"/>
      <c r="AC61" s="54"/>
      <c r="AD61" s="54"/>
      <c r="AE61" s="54"/>
      <c r="AF61" s="54"/>
      <c r="AG61" s="54"/>
      <c r="AH61" s="54"/>
      <c r="AI61" s="54"/>
    </row>
    <row r="62" spans="1:54" ht="243.75" customHeight="1">
      <c r="B62" s="9"/>
      <c r="C62" s="9"/>
      <c r="D62" s="9"/>
      <c r="E62" s="9"/>
      <c r="F62" s="47"/>
      <c r="G62" s="47"/>
      <c r="H62" s="47"/>
      <c r="I62" s="9"/>
      <c r="J62" s="47"/>
      <c r="K62" s="47"/>
      <c r="L62" s="47"/>
      <c r="M62" s="9"/>
      <c r="N62" s="47"/>
      <c r="O62" s="47"/>
      <c r="P62" s="47"/>
      <c r="Q62" s="9"/>
      <c r="R62" s="47"/>
      <c r="S62" s="47"/>
      <c r="T62" s="47"/>
      <c r="U62" s="9"/>
    </row>
    <row r="63" spans="1:54" ht="291" customHeight="1">
      <c r="B63" s="9"/>
      <c r="C63" s="9"/>
      <c r="D63" s="9"/>
      <c r="E63" s="9"/>
      <c r="F63" s="47"/>
      <c r="G63" s="47"/>
      <c r="H63" s="47"/>
      <c r="I63" s="9"/>
      <c r="J63" s="47"/>
      <c r="K63" s="47"/>
      <c r="L63" s="47"/>
      <c r="M63" s="9"/>
      <c r="N63" s="47"/>
      <c r="O63" s="47"/>
      <c r="P63" s="47"/>
      <c r="Q63" s="9"/>
      <c r="R63" s="47"/>
      <c r="S63" s="47"/>
      <c r="T63" s="47"/>
      <c r="U63" s="9"/>
    </row>
    <row r="64" spans="1:54" s="87" customFormat="1" ht="276" customHeight="1">
      <c r="A64" s="84"/>
      <c r="B64" s="85"/>
      <c r="C64" s="85"/>
      <c r="D64" s="85"/>
      <c r="E64" s="85"/>
      <c r="F64" s="86"/>
      <c r="G64" s="86"/>
      <c r="H64" s="86"/>
      <c r="I64" s="85"/>
      <c r="J64" s="86"/>
      <c r="K64" s="86"/>
      <c r="L64" s="86"/>
      <c r="M64" s="85"/>
      <c r="N64" s="86"/>
      <c r="O64" s="86"/>
      <c r="P64" s="86"/>
      <c r="Q64" s="85"/>
      <c r="R64" s="86"/>
      <c r="S64" s="86"/>
      <c r="T64" s="86"/>
      <c r="U64" s="85"/>
      <c r="V64" s="84"/>
      <c r="W64" s="84"/>
      <c r="X64" s="84"/>
      <c r="Y64" s="84"/>
      <c r="Z64" s="84"/>
      <c r="AA64" s="84"/>
      <c r="AB64" s="84"/>
      <c r="AC64" s="84"/>
      <c r="AD64" s="84"/>
      <c r="AE64" s="84"/>
      <c r="AF64" s="84"/>
      <c r="AG64" s="84"/>
      <c r="AH64" s="84"/>
      <c r="AI64" s="84"/>
      <c r="AJ64" s="84"/>
      <c r="AK64" s="84"/>
      <c r="AL64" s="84"/>
      <c r="AM64" s="84"/>
      <c r="AN64" s="84"/>
      <c r="AO64" s="84"/>
      <c r="AP64" s="84"/>
      <c r="AQ64" s="84"/>
      <c r="AR64" s="84"/>
      <c r="AS64" s="84"/>
      <c r="AT64" s="84"/>
      <c r="AU64" s="84"/>
      <c r="AV64" s="84"/>
      <c r="AW64" s="84"/>
      <c r="AX64" s="84"/>
      <c r="AY64" s="84"/>
      <c r="AZ64" s="84"/>
      <c r="BA64" s="84"/>
      <c r="BB64" s="84"/>
    </row>
    <row r="65" spans="1:54" s="87" customFormat="1">
      <c r="A65" s="84"/>
      <c r="B65" s="85"/>
      <c r="C65" s="88"/>
      <c r="D65" s="85"/>
      <c r="E65" s="85"/>
      <c r="F65" s="86"/>
      <c r="G65" s="86"/>
      <c r="H65" s="86"/>
      <c r="I65" s="85"/>
      <c r="J65" s="86"/>
      <c r="K65" s="86"/>
      <c r="L65" s="86"/>
      <c r="M65" s="85"/>
      <c r="N65" s="86"/>
      <c r="O65" s="86"/>
      <c r="P65" s="86"/>
      <c r="Q65" s="85"/>
      <c r="R65" s="86"/>
      <c r="S65" s="86"/>
      <c r="T65" s="86"/>
      <c r="U65" s="85"/>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c r="AV65" s="84"/>
      <c r="AW65" s="84"/>
      <c r="AX65" s="84"/>
      <c r="AY65" s="84"/>
      <c r="AZ65" s="84"/>
      <c r="BA65" s="84"/>
      <c r="BB65" s="84"/>
    </row>
    <row r="66" spans="1:54" s="87" customFormat="1" ht="25.5" customHeight="1">
      <c r="A66" s="84"/>
      <c r="B66" s="85"/>
      <c r="C66" s="85"/>
      <c r="D66" s="85"/>
      <c r="E66" s="85"/>
      <c r="F66" s="89" t="str">
        <f>F8</f>
        <v>Name of PRODUCT 1</v>
      </c>
      <c r="G66" s="89">
        <f t="shared" ref="G66:T66" si="3">G8</f>
        <v>0</v>
      </c>
      <c r="H66" s="89" t="str">
        <f t="shared" si="3"/>
        <v>Navn på PRODUKT 2</v>
      </c>
      <c r="I66" s="89">
        <f t="shared" si="3"/>
        <v>0</v>
      </c>
      <c r="J66" s="89" t="str">
        <f t="shared" si="3"/>
        <v>Navn på PRODUKT 3</v>
      </c>
      <c r="K66" s="89">
        <f t="shared" si="3"/>
        <v>0</v>
      </c>
      <c r="L66" s="89" t="str">
        <f t="shared" si="3"/>
        <v>Navn på PRODUKT 4</v>
      </c>
      <c r="M66" s="89">
        <f t="shared" si="3"/>
        <v>0</v>
      </c>
      <c r="N66" s="89" t="str">
        <f t="shared" si="3"/>
        <v>Navn på PRODUKT 5</v>
      </c>
      <c r="O66" s="89">
        <f t="shared" si="3"/>
        <v>0</v>
      </c>
      <c r="P66" s="89" t="str">
        <f t="shared" si="3"/>
        <v>Navn på PRODUKT 6</v>
      </c>
      <c r="Q66" s="89">
        <f t="shared" si="3"/>
        <v>0</v>
      </c>
      <c r="R66" s="89" t="str">
        <f t="shared" si="3"/>
        <v>Navn på PRODUKT 7</v>
      </c>
      <c r="S66" s="89">
        <f t="shared" si="3"/>
        <v>0</v>
      </c>
      <c r="T66" s="89" t="str">
        <f t="shared" si="3"/>
        <v>Navn på PRODUKT 8</v>
      </c>
      <c r="U66" s="85"/>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row>
    <row r="67" spans="1:54" s="87" customFormat="1" ht="409.5" hidden="1" customHeight="1">
      <c r="A67" s="84"/>
      <c r="B67" s="85"/>
      <c r="C67" s="85"/>
      <c r="D67" s="85"/>
      <c r="E67" s="85"/>
      <c r="F67" s="86"/>
      <c r="G67" s="86"/>
      <c r="H67" s="86"/>
      <c r="I67" s="85"/>
      <c r="J67" s="86"/>
      <c r="K67" s="86"/>
      <c r="L67" s="86"/>
      <c r="M67" s="85"/>
      <c r="N67" s="86"/>
      <c r="O67" s="86"/>
      <c r="P67" s="86"/>
      <c r="Q67" s="85"/>
      <c r="R67" s="86"/>
      <c r="S67" s="86"/>
      <c r="T67" s="86"/>
      <c r="U67" s="85"/>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row>
    <row r="68" spans="1:54" s="87" customFormat="1" hidden="1">
      <c r="A68" s="84"/>
      <c r="B68" s="85"/>
      <c r="C68" s="85"/>
      <c r="D68" s="85"/>
      <c r="E68" s="85"/>
      <c r="F68" s="86"/>
      <c r="G68" s="86"/>
      <c r="H68" s="86"/>
      <c r="I68" s="85"/>
      <c r="J68" s="86"/>
      <c r="K68" s="86"/>
      <c r="L68" s="86"/>
      <c r="M68" s="85"/>
      <c r="N68" s="86"/>
      <c r="O68" s="86"/>
      <c r="P68" s="86"/>
      <c r="Q68" s="85"/>
      <c r="R68" s="86"/>
      <c r="S68" s="86"/>
      <c r="T68" s="86"/>
      <c r="U68" s="85"/>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row>
    <row r="69" spans="1:54" s="87" customFormat="1" ht="8.25" hidden="1" customHeight="1">
      <c r="A69" s="84"/>
      <c r="B69" s="85"/>
      <c r="C69" s="85"/>
      <c r="D69" s="85"/>
      <c r="E69" s="85"/>
      <c r="F69" s="86"/>
      <c r="G69" s="86"/>
      <c r="H69" s="86"/>
      <c r="I69" s="85"/>
      <c r="J69" s="86"/>
      <c r="K69" s="86"/>
      <c r="L69" s="86"/>
      <c r="M69" s="85"/>
      <c r="N69" s="86"/>
      <c r="O69" s="86"/>
      <c r="P69" s="86"/>
      <c r="Q69" s="85"/>
      <c r="R69" s="86"/>
      <c r="S69" s="86"/>
      <c r="T69" s="86"/>
      <c r="U69" s="85"/>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row>
    <row r="70" spans="1:54" s="87" customFormat="1" hidden="1">
      <c r="A70" s="84"/>
      <c r="B70" s="85"/>
      <c r="C70" s="85"/>
      <c r="D70" s="85"/>
      <c r="E70" s="85"/>
      <c r="F70" s="86"/>
      <c r="G70" s="86"/>
      <c r="H70" s="86"/>
      <c r="I70" s="85"/>
      <c r="J70" s="86"/>
      <c r="K70" s="86"/>
      <c r="L70" s="86"/>
      <c r="M70" s="85"/>
      <c r="N70" s="86"/>
      <c r="O70" s="86"/>
      <c r="P70" s="86"/>
      <c r="Q70" s="85"/>
      <c r="R70" s="86"/>
      <c r="S70" s="86"/>
      <c r="T70" s="86"/>
      <c r="U70" s="85"/>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row>
    <row r="71" spans="1:54" s="87" customFormat="1" hidden="1">
      <c r="A71" s="84"/>
      <c r="B71" s="85"/>
      <c r="C71" s="85"/>
      <c r="D71" s="85"/>
      <c r="E71" s="85"/>
      <c r="F71" s="86"/>
      <c r="G71" s="86"/>
      <c r="H71" s="86"/>
      <c r="I71" s="85"/>
      <c r="J71" s="86"/>
      <c r="K71" s="86"/>
      <c r="L71" s="86"/>
      <c r="M71" s="85"/>
      <c r="N71" s="86"/>
      <c r="O71" s="86"/>
      <c r="P71" s="86"/>
      <c r="Q71" s="85"/>
      <c r="R71" s="86"/>
      <c r="S71" s="86"/>
      <c r="T71" s="86"/>
      <c r="U71" s="85"/>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row>
    <row r="72" spans="1:54" s="87" customFormat="1" hidden="1">
      <c r="A72" s="84"/>
      <c r="B72" s="85"/>
      <c r="C72" s="85"/>
      <c r="D72" s="85"/>
      <c r="E72" s="85"/>
      <c r="F72" s="86"/>
      <c r="G72" s="86"/>
      <c r="H72" s="86"/>
      <c r="I72" s="85"/>
      <c r="J72" s="86"/>
      <c r="K72" s="86"/>
      <c r="L72" s="86"/>
      <c r="M72" s="85"/>
      <c r="N72" s="86"/>
      <c r="O72" s="86"/>
      <c r="P72" s="86"/>
      <c r="Q72" s="85"/>
      <c r="R72" s="86"/>
      <c r="S72" s="86"/>
      <c r="T72" s="86"/>
      <c r="U72" s="85"/>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row>
    <row r="73" spans="1:54" s="87" customFormat="1" hidden="1">
      <c r="A73" s="84"/>
      <c r="B73" s="85"/>
      <c r="C73" s="85"/>
      <c r="D73" s="85"/>
      <c r="E73" s="85"/>
      <c r="F73" s="86"/>
      <c r="G73" s="86"/>
      <c r="H73" s="86"/>
      <c r="I73" s="85"/>
      <c r="J73" s="86"/>
      <c r="K73" s="86"/>
      <c r="L73" s="86"/>
      <c r="M73" s="85"/>
      <c r="N73" s="86"/>
      <c r="O73" s="86"/>
      <c r="P73" s="86"/>
      <c r="Q73" s="85"/>
      <c r="R73" s="86"/>
      <c r="S73" s="86"/>
      <c r="T73" s="86"/>
      <c r="U73" s="85"/>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row>
    <row r="74" spans="1:54" s="87" customFormat="1" hidden="1">
      <c r="A74" s="84"/>
      <c r="B74" s="85"/>
      <c r="C74" s="85"/>
      <c r="D74" s="85"/>
      <c r="E74" s="85"/>
      <c r="F74" s="86"/>
      <c r="G74" s="86"/>
      <c r="H74" s="86"/>
      <c r="I74" s="85"/>
      <c r="J74" s="86"/>
      <c r="K74" s="86"/>
      <c r="L74" s="86"/>
      <c r="M74" s="85"/>
      <c r="N74" s="86"/>
      <c r="O74" s="86"/>
      <c r="P74" s="86"/>
      <c r="Q74" s="85"/>
      <c r="R74" s="86"/>
      <c r="S74" s="86"/>
      <c r="T74" s="86"/>
      <c r="U74" s="85"/>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row>
    <row r="75" spans="1:54" s="87" customFormat="1" hidden="1">
      <c r="A75" s="84"/>
      <c r="B75" s="85"/>
      <c r="C75" s="85"/>
      <c r="D75" s="85"/>
      <c r="E75" s="85"/>
      <c r="F75" s="86"/>
      <c r="G75" s="86"/>
      <c r="H75" s="86"/>
      <c r="I75" s="85"/>
      <c r="J75" s="86"/>
      <c r="K75" s="86"/>
      <c r="L75" s="86"/>
      <c r="M75" s="85"/>
      <c r="N75" s="86"/>
      <c r="O75" s="86"/>
      <c r="P75" s="86"/>
      <c r="Q75" s="85"/>
      <c r="R75" s="86"/>
      <c r="S75" s="86"/>
      <c r="T75" s="86"/>
      <c r="U75" s="85"/>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row>
    <row r="76" spans="1:54" s="87" customFormat="1" hidden="1">
      <c r="A76" s="84"/>
      <c r="B76" s="85"/>
      <c r="C76" s="85"/>
      <c r="D76" s="85"/>
      <c r="E76" s="85"/>
      <c r="F76" s="86"/>
      <c r="G76" s="86"/>
      <c r="H76" s="86"/>
      <c r="I76" s="85"/>
      <c r="J76" s="86"/>
      <c r="K76" s="86"/>
      <c r="L76" s="86"/>
      <c r="M76" s="85"/>
      <c r="N76" s="86"/>
      <c r="O76" s="86"/>
      <c r="P76" s="86"/>
      <c r="Q76" s="85"/>
      <c r="R76" s="86"/>
      <c r="S76" s="86"/>
      <c r="T76" s="86"/>
      <c r="U76" s="85"/>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row>
    <row r="77" spans="1:54" s="87" customFormat="1" hidden="1">
      <c r="A77" s="84"/>
      <c r="B77" s="85"/>
      <c r="C77" s="85"/>
      <c r="D77" s="85"/>
      <c r="E77" s="85"/>
      <c r="F77" s="86"/>
      <c r="G77" s="86"/>
      <c r="H77" s="86"/>
      <c r="I77" s="85"/>
      <c r="J77" s="86"/>
      <c r="K77" s="86"/>
      <c r="L77" s="86"/>
      <c r="M77" s="85"/>
      <c r="N77" s="86"/>
      <c r="O77" s="86"/>
      <c r="P77" s="86"/>
      <c r="Q77" s="85"/>
      <c r="R77" s="86"/>
      <c r="S77" s="86"/>
      <c r="T77" s="86"/>
      <c r="U77" s="85"/>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row>
    <row r="78" spans="1:54" s="87" customFormat="1" hidden="1">
      <c r="A78" s="84"/>
      <c r="B78" s="90"/>
      <c r="C78" s="90"/>
      <c r="D78" s="90"/>
      <c r="E78" s="90"/>
      <c r="F78" s="91"/>
      <c r="G78" s="86"/>
      <c r="H78" s="86"/>
      <c r="I78" s="85"/>
      <c r="J78" s="91"/>
      <c r="K78" s="86"/>
      <c r="L78" s="86"/>
      <c r="M78" s="85"/>
      <c r="N78" s="91"/>
      <c r="O78" s="86"/>
      <c r="P78" s="86"/>
      <c r="Q78" s="85"/>
      <c r="R78" s="91"/>
      <c r="S78" s="86"/>
      <c r="T78" s="86"/>
      <c r="U78" s="85"/>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row>
    <row r="79" spans="1:54" s="87" customFormat="1" hidden="1">
      <c r="A79" s="84"/>
      <c r="B79" s="90"/>
      <c r="C79" s="90"/>
      <c r="D79" s="90"/>
      <c r="E79" s="90"/>
      <c r="F79" s="91"/>
      <c r="G79" s="86"/>
      <c r="H79" s="86"/>
      <c r="I79" s="85"/>
      <c r="J79" s="91"/>
      <c r="K79" s="86"/>
      <c r="L79" s="86"/>
      <c r="M79" s="85"/>
      <c r="N79" s="91"/>
      <c r="O79" s="86"/>
      <c r="P79" s="86"/>
      <c r="Q79" s="85"/>
      <c r="R79" s="91"/>
      <c r="S79" s="86"/>
      <c r="T79" s="86"/>
      <c r="U79" s="85"/>
      <c r="V79" s="84"/>
      <c r="W79" s="84"/>
      <c r="X79" s="84"/>
      <c r="Y79" s="84"/>
      <c r="Z79" s="84"/>
      <c r="AA79" s="84"/>
      <c r="AB79" s="84"/>
      <c r="AC79" s="84"/>
      <c r="AD79" s="84"/>
      <c r="AE79" s="84"/>
      <c r="AF79" s="84"/>
      <c r="AG79" s="84"/>
      <c r="AH79" s="84"/>
      <c r="AI79" s="84"/>
      <c r="AJ79" s="84"/>
      <c r="AK79" s="84"/>
      <c r="AL79" s="84"/>
      <c r="AM79" s="84"/>
      <c r="AN79" s="84"/>
      <c r="AO79" s="84"/>
      <c r="AP79" s="84"/>
      <c r="AQ79" s="84"/>
      <c r="AR79" s="84"/>
      <c r="AS79" s="84"/>
      <c r="AT79" s="84"/>
      <c r="AU79" s="84"/>
      <c r="AV79" s="84"/>
      <c r="AW79" s="84"/>
      <c r="AX79" s="84"/>
      <c r="AY79" s="84"/>
      <c r="AZ79" s="84"/>
      <c r="BA79" s="84"/>
      <c r="BB79" s="84"/>
    </row>
    <row r="80" spans="1:54" s="87" customFormat="1" hidden="1">
      <c r="A80" s="84"/>
      <c r="B80" s="90"/>
      <c r="C80" s="90"/>
      <c r="D80" s="90"/>
      <c r="E80" s="90"/>
      <c r="F80" s="91"/>
      <c r="G80" s="86"/>
      <c r="H80" s="86"/>
      <c r="I80" s="85"/>
      <c r="J80" s="91"/>
      <c r="K80" s="86"/>
      <c r="L80" s="86"/>
      <c r="M80" s="85"/>
      <c r="N80" s="91"/>
      <c r="O80" s="86"/>
      <c r="P80" s="86"/>
      <c r="Q80" s="85"/>
      <c r="R80" s="91"/>
      <c r="S80" s="86"/>
      <c r="T80" s="86"/>
      <c r="U80" s="85"/>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row>
    <row r="81" spans="1:54" s="87" customFormat="1" hidden="1">
      <c r="A81" s="84"/>
      <c r="B81" s="90"/>
      <c r="C81" s="90"/>
      <c r="D81" s="90"/>
      <c r="E81" s="90"/>
      <c r="F81" s="91"/>
      <c r="G81" s="86"/>
      <c r="H81" s="86"/>
      <c r="I81" s="85"/>
      <c r="J81" s="91"/>
      <c r="K81" s="86"/>
      <c r="L81" s="86"/>
      <c r="M81" s="85"/>
      <c r="N81" s="91"/>
      <c r="O81" s="86"/>
      <c r="P81" s="86"/>
      <c r="Q81" s="85"/>
      <c r="R81" s="91"/>
      <c r="S81" s="86"/>
      <c r="T81" s="86"/>
      <c r="U81" s="85"/>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row>
    <row r="82" spans="1:54" s="87" customFormat="1" hidden="1">
      <c r="A82" s="84"/>
      <c r="B82" s="90"/>
      <c r="C82" s="90"/>
      <c r="D82" s="90"/>
      <c r="E82" s="90"/>
      <c r="F82" s="91"/>
      <c r="G82" s="86"/>
      <c r="H82" s="86"/>
      <c r="I82" s="85"/>
      <c r="J82" s="91"/>
      <c r="K82" s="86"/>
      <c r="L82" s="86"/>
      <c r="M82" s="85"/>
      <c r="N82" s="91"/>
      <c r="O82" s="86"/>
      <c r="P82" s="86"/>
      <c r="Q82" s="85"/>
      <c r="R82" s="91"/>
      <c r="S82" s="86"/>
      <c r="T82" s="86"/>
      <c r="U82" s="85"/>
      <c r="V82" s="84"/>
      <c r="W82" s="84"/>
      <c r="X82" s="84"/>
      <c r="Y82" s="84"/>
      <c r="Z82" s="84"/>
      <c r="AA82" s="84"/>
      <c r="AB82" s="84"/>
      <c r="AC82" s="84"/>
      <c r="AD82" s="84"/>
      <c r="AE82" s="84"/>
      <c r="AF82" s="84"/>
      <c r="AG82" s="84"/>
      <c r="AH82" s="84"/>
      <c r="AI82" s="84"/>
      <c r="AJ82" s="84"/>
      <c r="AK82" s="84"/>
      <c r="AL82" s="84"/>
      <c r="AM82" s="84"/>
      <c r="AN82" s="84"/>
      <c r="AO82" s="84"/>
      <c r="AP82" s="84"/>
      <c r="AQ82" s="84"/>
      <c r="AR82" s="84"/>
      <c r="AS82" s="84"/>
      <c r="AT82" s="84"/>
      <c r="AU82" s="84"/>
      <c r="AV82" s="84"/>
      <c r="AW82" s="84"/>
      <c r="AX82" s="84"/>
      <c r="AY82" s="84"/>
      <c r="AZ82" s="84"/>
      <c r="BA82" s="84"/>
      <c r="BB82" s="84"/>
    </row>
    <row r="83" spans="1:54" s="87" customFormat="1" hidden="1">
      <c r="A83" s="84"/>
      <c r="B83" s="90"/>
      <c r="C83" s="90"/>
      <c r="D83" s="90"/>
      <c r="E83" s="90"/>
      <c r="F83" s="91"/>
      <c r="G83" s="86"/>
      <c r="H83" s="86"/>
      <c r="I83" s="85"/>
      <c r="J83" s="91"/>
      <c r="K83" s="86"/>
      <c r="L83" s="86"/>
      <c r="M83" s="85"/>
      <c r="N83" s="91"/>
      <c r="O83" s="86"/>
      <c r="P83" s="86"/>
      <c r="Q83" s="85"/>
      <c r="R83" s="91"/>
      <c r="S83" s="86"/>
      <c r="T83" s="86"/>
      <c r="U83" s="85"/>
      <c r="V83" s="84"/>
      <c r="W83" s="84"/>
      <c r="X83" s="84"/>
      <c r="Y83" s="84"/>
      <c r="Z83" s="84"/>
      <c r="AA83" s="84"/>
      <c r="AB83" s="84"/>
      <c r="AC83" s="84"/>
      <c r="AD83" s="84"/>
      <c r="AE83" s="84"/>
      <c r="AF83" s="84"/>
      <c r="AG83" s="84"/>
      <c r="AH83" s="84"/>
      <c r="AI83" s="84"/>
      <c r="AJ83" s="84"/>
      <c r="AK83" s="84"/>
      <c r="AL83" s="84"/>
      <c r="AM83" s="84"/>
      <c r="AN83" s="84"/>
      <c r="AO83" s="84"/>
      <c r="AP83" s="84"/>
      <c r="AQ83" s="84"/>
      <c r="AR83" s="84"/>
      <c r="AS83" s="84"/>
      <c r="AT83" s="84"/>
      <c r="AU83" s="84"/>
      <c r="AV83" s="84"/>
      <c r="AW83" s="84"/>
      <c r="AX83" s="84"/>
      <c r="AY83" s="84"/>
      <c r="AZ83" s="84"/>
      <c r="BA83" s="84"/>
      <c r="BB83" s="84"/>
    </row>
    <row r="84" spans="1:54" s="87" customFormat="1" hidden="1">
      <c r="A84" s="84"/>
      <c r="B84" s="90"/>
      <c r="C84" s="90"/>
      <c r="D84" s="90"/>
      <c r="E84" s="90"/>
      <c r="F84" s="91"/>
      <c r="G84" s="86"/>
      <c r="H84" s="86"/>
      <c r="I84" s="85"/>
      <c r="J84" s="91"/>
      <c r="K84" s="86"/>
      <c r="L84" s="86"/>
      <c r="M84" s="85"/>
      <c r="N84" s="91"/>
      <c r="O84" s="86"/>
      <c r="P84" s="86"/>
      <c r="Q84" s="85"/>
      <c r="R84" s="91"/>
      <c r="S84" s="86"/>
      <c r="T84" s="86"/>
      <c r="U84" s="85"/>
      <c r="V84" s="84"/>
      <c r="W84" s="84"/>
      <c r="X84" s="84"/>
      <c r="Y84" s="84"/>
      <c r="Z84" s="84"/>
      <c r="AA84" s="84"/>
      <c r="AB84" s="84"/>
      <c r="AC84" s="84"/>
      <c r="AD84" s="84"/>
      <c r="AE84" s="84"/>
      <c r="AF84" s="84"/>
      <c r="AG84" s="84"/>
      <c r="AH84" s="84"/>
      <c r="AI84" s="84"/>
      <c r="AJ84" s="84"/>
      <c r="AK84" s="84"/>
      <c r="AL84" s="84"/>
      <c r="AM84" s="84"/>
      <c r="AN84" s="84"/>
      <c r="AO84" s="84"/>
      <c r="AP84" s="84"/>
      <c r="AQ84" s="84"/>
      <c r="AR84" s="84"/>
      <c r="AS84" s="84"/>
      <c r="AT84" s="84"/>
      <c r="AU84" s="84"/>
      <c r="AV84" s="84"/>
      <c r="AW84" s="84"/>
      <c r="AX84" s="84"/>
      <c r="AY84" s="84"/>
      <c r="AZ84" s="84"/>
      <c r="BA84" s="84"/>
      <c r="BB84" s="84"/>
    </row>
    <row r="85" spans="1:54" s="87" customFormat="1" hidden="1">
      <c r="A85" s="92"/>
      <c r="B85" s="92"/>
      <c r="C85" s="92"/>
      <c r="D85" s="92"/>
      <c r="E85" s="92"/>
      <c r="F85" s="92"/>
      <c r="G85" s="92"/>
      <c r="H85" s="92"/>
      <c r="I85" s="92"/>
      <c r="J85" s="92"/>
      <c r="K85" s="92"/>
      <c r="L85" s="92"/>
      <c r="M85" s="92"/>
      <c r="N85" s="92"/>
      <c r="O85" s="92"/>
      <c r="P85" s="92"/>
      <c r="Q85" s="92"/>
      <c r="R85" s="92"/>
      <c r="S85" s="92"/>
      <c r="T85" s="92"/>
      <c r="U85" s="92"/>
      <c r="V85" s="84"/>
      <c r="W85" s="84"/>
      <c r="X85" s="84"/>
      <c r="Y85" s="84"/>
      <c r="Z85" s="84"/>
      <c r="AA85" s="84"/>
      <c r="AB85" s="84"/>
      <c r="AC85" s="84"/>
      <c r="AD85" s="84"/>
      <c r="AE85" s="84"/>
      <c r="AF85" s="84"/>
      <c r="AG85" s="84"/>
      <c r="AH85" s="84"/>
      <c r="AI85" s="84"/>
      <c r="AJ85" s="84"/>
      <c r="AK85" s="84"/>
      <c r="AL85" s="84"/>
      <c r="AM85" s="84"/>
      <c r="AN85" s="84"/>
      <c r="AO85" s="84"/>
      <c r="AP85" s="84"/>
      <c r="AQ85" s="84"/>
      <c r="AR85" s="84"/>
      <c r="AS85" s="84"/>
      <c r="AT85" s="84"/>
      <c r="AU85" s="84"/>
      <c r="AV85" s="84"/>
      <c r="AW85" s="84"/>
      <c r="AX85" s="84"/>
      <c r="AY85" s="84"/>
      <c r="AZ85" s="84"/>
      <c r="BA85" s="84"/>
      <c r="BB85" s="84"/>
    </row>
    <row r="86" spans="1:54" s="87" customFormat="1" hidden="1">
      <c r="A86" s="92"/>
      <c r="B86" s="92"/>
      <c r="C86" s="92"/>
      <c r="D86" s="92"/>
      <c r="E86" s="92"/>
      <c r="F86" s="92"/>
      <c r="G86" s="92"/>
      <c r="H86" s="92"/>
      <c r="I86" s="92"/>
      <c r="J86" s="92"/>
      <c r="K86" s="92"/>
      <c r="L86" s="92"/>
      <c r="M86" s="92"/>
      <c r="N86" s="92"/>
      <c r="O86" s="92"/>
      <c r="P86" s="92"/>
      <c r="Q86" s="92"/>
      <c r="R86" s="92"/>
      <c r="S86" s="92"/>
      <c r="T86" s="92"/>
      <c r="U86" s="92"/>
      <c r="V86" s="84"/>
      <c r="W86" s="84"/>
      <c r="X86" s="84"/>
      <c r="Y86" s="84"/>
      <c r="Z86" s="84"/>
      <c r="AA86" s="84"/>
      <c r="AB86" s="84"/>
      <c r="AC86" s="84"/>
      <c r="AD86" s="84"/>
      <c r="AE86" s="84"/>
      <c r="AF86" s="84"/>
      <c r="AG86" s="84"/>
      <c r="AH86" s="84"/>
      <c r="AI86" s="84"/>
      <c r="AJ86" s="84"/>
      <c r="AK86" s="84"/>
      <c r="AL86" s="84"/>
      <c r="AM86" s="84"/>
      <c r="AN86" s="84"/>
      <c r="AO86" s="84"/>
      <c r="AP86" s="84"/>
      <c r="AQ86" s="84"/>
      <c r="AR86" s="84"/>
      <c r="AS86" s="84"/>
      <c r="AT86" s="84"/>
      <c r="AU86" s="84"/>
      <c r="AV86" s="84"/>
      <c r="AW86" s="84"/>
      <c r="AX86" s="84"/>
      <c r="AY86" s="84"/>
      <c r="AZ86" s="84"/>
      <c r="BA86" s="84"/>
      <c r="BB86" s="84"/>
    </row>
    <row r="87" spans="1:54" s="87" customFormat="1" hidden="1">
      <c r="A87" s="92"/>
      <c r="B87" s="92"/>
      <c r="C87" s="92"/>
      <c r="D87" s="92"/>
      <c r="E87" s="92"/>
      <c r="F87" s="92"/>
      <c r="G87" s="92"/>
      <c r="H87" s="92"/>
      <c r="I87" s="92"/>
      <c r="J87" s="92"/>
      <c r="K87" s="92"/>
      <c r="L87" s="92"/>
      <c r="M87" s="92"/>
      <c r="N87" s="92"/>
      <c r="O87" s="92"/>
      <c r="P87" s="92"/>
      <c r="Q87" s="92"/>
      <c r="R87" s="92"/>
      <c r="S87" s="92"/>
      <c r="T87" s="92"/>
      <c r="U87" s="92"/>
      <c r="V87" s="84"/>
      <c r="W87" s="84"/>
      <c r="X87" s="84"/>
      <c r="Y87" s="84"/>
      <c r="Z87" s="84"/>
      <c r="AA87" s="84"/>
      <c r="AB87" s="84"/>
      <c r="AC87" s="84"/>
      <c r="AD87" s="84"/>
      <c r="AE87" s="84"/>
      <c r="AF87" s="84"/>
      <c r="AG87" s="84"/>
      <c r="AH87" s="84"/>
      <c r="AI87" s="84"/>
      <c r="AJ87" s="84"/>
      <c r="AK87" s="84"/>
      <c r="AL87" s="84"/>
      <c r="AM87" s="84"/>
      <c r="AN87" s="84"/>
      <c r="AO87" s="84"/>
      <c r="AP87" s="84"/>
      <c r="AQ87" s="84"/>
      <c r="AR87" s="84"/>
      <c r="AS87" s="84"/>
      <c r="AT87" s="84"/>
      <c r="AU87" s="84"/>
      <c r="AV87" s="84"/>
      <c r="AW87" s="84"/>
      <c r="AX87" s="84"/>
      <c r="AY87" s="84"/>
      <c r="AZ87" s="84"/>
      <c r="BA87" s="84"/>
      <c r="BB87" s="84"/>
    </row>
    <row r="88" spans="1:54" s="87" customFormat="1" hidden="1">
      <c r="A88" s="92"/>
      <c r="B88" s="92"/>
      <c r="C88" s="92"/>
      <c r="D88" s="92"/>
      <c r="E88" s="92"/>
      <c r="F88" s="92"/>
      <c r="G88" s="92"/>
      <c r="H88" s="92"/>
      <c r="I88" s="92"/>
      <c r="J88" s="92"/>
      <c r="K88" s="92"/>
      <c r="L88" s="92"/>
      <c r="M88" s="92"/>
      <c r="N88" s="92"/>
      <c r="O88" s="92"/>
      <c r="P88" s="92"/>
      <c r="Q88" s="92"/>
      <c r="R88" s="92"/>
      <c r="S88" s="92"/>
      <c r="T88" s="92"/>
      <c r="U88" s="92"/>
      <c r="V88" s="84"/>
      <c r="W88" s="84"/>
      <c r="X88" s="84"/>
      <c r="Y88" s="84"/>
      <c r="Z88" s="84"/>
      <c r="AA88" s="84"/>
      <c r="AB88" s="84"/>
      <c r="AC88" s="84"/>
      <c r="AD88" s="84"/>
      <c r="AE88" s="84"/>
      <c r="AF88" s="84"/>
      <c r="AG88" s="84"/>
      <c r="AH88" s="84"/>
      <c r="AI88" s="84"/>
      <c r="AJ88" s="84"/>
      <c r="AK88" s="84"/>
      <c r="AL88" s="84"/>
      <c r="AM88" s="84"/>
      <c r="AN88" s="84"/>
      <c r="AO88" s="84"/>
      <c r="AP88" s="84"/>
      <c r="AQ88" s="84"/>
      <c r="AR88" s="84"/>
      <c r="AS88" s="84"/>
      <c r="AT88" s="84"/>
      <c r="AU88" s="84"/>
      <c r="AV88" s="84"/>
      <c r="AW88" s="84"/>
      <c r="AX88" s="84"/>
      <c r="AY88" s="84"/>
      <c r="AZ88" s="84"/>
      <c r="BA88" s="84"/>
      <c r="BB88" s="84"/>
    </row>
    <row r="89" spans="1:54" s="87" customFormat="1" hidden="1">
      <c r="A89" s="92"/>
      <c r="B89" s="92"/>
      <c r="C89" s="92"/>
      <c r="D89" s="92"/>
      <c r="E89" s="92"/>
      <c r="F89" s="92"/>
      <c r="G89" s="92"/>
      <c r="H89" s="92"/>
      <c r="I89" s="92"/>
      <c r="J89" s="92"/>
      <c r="K89" s="92"/>
      <c r="L89" s="92"/>
      <c r="M89" s="92"/>
      <c r="N89" s="92"/>
      <c r="O89" s="92"/>
      <c r="P89" s="92"/>
      <c r="Q89" s="92"/>
      <c r="R89" s="92"/>
      <c r="S89" s="92"/>
      <c r="T89" s="92"/>
      <c r="U89" s="92"/>
      <c r="V89" s="84"/>
      <c r="W89" s="84"/>
      <c r="X89" s="84"/>
      <c r="Y89" s="84"/>
      <c r="Z89" s="84"/>
      <c r="AA89" s="84"/>
      <c r="AB89" s="84"/>
      <c r="AC89" s="84"/>
      <c r="AD89" s="84"/>
      <c r="AE89" s="84"/>
      <c r="AF89" s="84"/>
      <c r="AG89" s="84"/>
      <c r="AH89" s="84"/>
      <c r="AI89" s="84"/>
      <c r="AJ89" s="84"/>
      <c r="AK89" s="84"/>
      <c r="AL89" s="84"/>
      <c r="AM89" s="84"/>
      <c r="AN89" s="84"/>
      <c r="AO89" s="84"/>
      <c r="AP89" s="84"/>
      <c r="AQ89" s="84"/>
      <c r="AR89" s="84"/>
      <c r="AS89" s="84"/>
      <c r="AT89" s="84"/>
      <c r="AU89" s="84"/>
      <c r="AV89" s="84"/>
      <c r="AW89" s="84"/>
      <c r="AX89" s="84"/>
      <c r="AY89" s="84"/>
      <c r="AZ89" s="84"/>
      <c r="BA89" s="84"/>
      <c r="BB89" s="84"/>
    </row>
    <row r="90" spans="1:54" s="87" customFormat="1" hidden="1">
      <c r="A90" s="92"/>
      <c r="B90" s="92"/>
      <c r="C90" s="92"/>
      <c r="D90" s="92"/>
      <c r="E90" s="92"/>
      <c r="F90" s="92"/>
      <c r="G90" s="92"/>
      <c r="H90" s="92"/>
      <c r="I90" s="92"/>
      <c r="J90" s="92"/>
      <c r="K90" s="92"/>
      <c r="L90" s="92"/>
      <c r="M90" s="92"/>
      <c r="N90" s="92"/>
      <c r="O90" s="92"/>
      <c r="P90" s="92"/>
      <c r="Q90" s="92"/>
      <c r="R90" s="92"/>
      <c r="S90" s="92"/>
      <c r="T90" s="92"/>
      <c r="U90" s="92"/>
      <c r="V90" s="84"/>
      <c r="W90" s="84"/>
      <c r="X90" s="84"/>
      <c r="Y90" s="84"/>
      <c r="Z90" s="84"/>
      <c r="AA90" s="84"/>
      <c r="AB90" s="84"/>
      <c r="AC90" s="84"/>
      <c r="AD90" s="84"/>
      <c r="AE90" s="84"/>
      <c r="AF90" s="84"/>
      <c r="AG90" s="84"/>
      <c r="AH90" s="84"/>
      <c r="AI90" s="84"/>
      <c r="AJ90" s="84"/>
      <c r="AK90" s="84"/>
      <c r="AL90" s="84"/>
      <c r="AM90" s="84"/>
      <c r="AN90" s="84"/>
      <c r="AO90" s="84"/>
      <c r="AP90" s="84"/>
      <c r="AQ90" s="84"/>
      <c r="AR90" s="84"/>
      <c r="AS90" s="84"/>
      <c r="AT90" s="84"/>
      <c r="AU90" s="84"/>
      <c r="AV90" s="84"/>
      <c r="AW90" s="84"/>
      <c r="AX90" s="84"/>
      <c r="AY90" s="84"/>
      <c r="AZ90" s="84"/>
      <c r="BA90" s="84"/>
      <c r="BB90" s="84"/>
    </row>
    <row r="91" spans="1:54" s="87" customFormat="1" hidden="1">
      <c r="A91" s="92"/>
      <c r="B91" s="92"/>
      <c r="C91" s="92"/>
      <c r="D91" s="92"/>
      <c r="E91" s="92"/>
      <c r="F91" s="92"/>
      <c r="G91" s="92"/>
      <c r="H91" s="92"/>
      <c r="I91" s="92"/>
      <c r="J91" s="92"/>
      <c r="K91" s="92"/>
      <c r="L91" s="92"/>
      <c r="M91" s="92"/>
      <c r="N91" s="92"/>
      <c r="O91" s="92"/>
      <c r="P91" s="92"/>
      <c r="Q91" s="92"/>
      <c r="R91" s="92"/>
      <c r="S91" s="92"/>
      <c r="T91" s="92"/>
      <c r="U91" s="92"/>
      <c r="V91" s="84"/>
      <c r="W91" s="84"/>
      <c r="X91" s="84"/>
      <c r="Y91" s="84"/>
      <c r="Z91" s="84"/>
      <c r="AA91" s="84"/>
      <c r="AB91" s="84"/>
      <c r="AC91" s="84"/>
      <c r="AD91" s="84"/>
      <c r="AE91" s="84"/>
      <c r="AF91" s="84"/>
      <c r="AG91" s="84"/>
      <c r="AH91" s="84"/>
      <c r="AI91" s="84"/>
      <c r="AJ91" s="84"/>
      <c r="AK91" s="84"/>
      <c r="AL91" s="84"/>
      <c r="AM91" s="84"/>
      <c r="AN91" s="84"/>
      <c r="AO91" s="84"/>
      <c r="AP91" s="84"/>
      <c r="AQ91" s="84"/>
      <c r="AR91" s="84"/>
      <c r="AS91" s="84"/>
      <c r="AT91" s="84"/>
      <c r="AU91" s="84"/>
      <c r="AV91" s="84"/>
      <c r="AW91" s="84"/>
      <c r="AX91" s="84"/>
      <c r="AY91" s="84"/>
      <c r="AZ91" s="84"/>
      <c r="BA91" s="84"/>
      <c r="BB91" s="84"/>
    </row>
    <row r="92" spans="1:54" s="87" customFormat="1" ht="369.75" hidden="1" customHeight="1">
      <c r="A92" s="92"/>
      <c r="B92" s="92"/>
      <c r="C92" s="92"/>
      <c r="D92" s="92"/>
      <c r="E92" s="92"/>
      <c r="F92" s="92"/>
      <c r="G92" s="92"/>
      <c r="H92" s="92"/>
      <c r="I92" s="92"/>
      <c r="J92" s="92"/>
      <c r="K92" s="92"/>
      <c r="L92" s="92"/>
      <c r="M92" s="92"/>
      <c r="N92" s="92"/>
      <c r="O92" s="92"/>
      <c r="P92" s="92"/>
      <c r="Q92" s="92"/>
      <c r="R92" s="92"/>
      <c r="S92" s="92"/>
      <c r="T92" s="92"/>
      <c r="U92" s="92"/>
      <c r="V92" s="84"/>
      <c r="W92" s="84"/>
      <c r="X92" s="84"/>
      <c r="Y92" s="84"/>
      <c r="Z92" s="84"/>
      <c r="AA92" s="84"/>
      <c r="AB92" s="84"/>
      <c r="AC92" s="84"/>
      <c r="AD92" s="84"/>
      <c r="AE92" s="84"/>
      <c r="AF92" s="84"/>
      <c r="AG92" s="84"/>
      <c r="AH92" s="84"/>
      <c r="AI92" s="84"/>
      <c r="AJ92" s="84"/>
      <c r="AK92" s="84"/>
      <c r="AL92" s="84"/>
      <c r="AM92" s="84"/>
      <c r="AN92" s="84"/>
      <c r="AO92" s="84"/>
      <c r="AP92" s="84"/>
      <c r="AQ92" s="84"/>
      <c r="AR92" s="84"/>
      <c r="AS92" s="84"/>
      <c r="AT92" s="84"/>
      <c r="AU92" s="84"/>
      <c r="AV92" s="84"/>
      <c r="AW92" s="84"/>
      <c r="AX92" s="84"/>
      <c r="AY92" s="84"/>
      <c r="AZ92" s="84"/>
      <c r="BA92" s="84"/>
      <c r="BB92" s="84"/>
    </row>
    <row r="93" spans="1:54" s="87" customFormat="1" hidden="1">
      <c r="A93" s="92"/>
      <c r="B93" s="92"/>
      <c r="C93" s="92"/>
      <c r="D93" s="92"/>
      <c r="E93" s="92"/>
      <c r="F93" s="92"/>
      <c r="G93" s="92"/>
      <c r="H93" s="92"/>
      <c r="I93" s="92"/>
      <c r="J93" s="92"/>
      <c r="K93" s="92"/>
      <c r="L93" s="92"/>
      <c r="M93" s="92"/>
      <c r="N93" s="92"/>
      <c r="O93" s="92"/>
      <c r="P93" s="92"/>
      <c r="Q93" s="92"/>
      <c r="R93" s="92"/>
      <c r="S93" s="92"/>
      <c r="T93" s="92"/>
      <c r="U93" s="92"/>
      <c r="V93" s="84"/>
      <c r="W93" s="84"/>
      <c r="X93" s="84"/>
      <c r="Y93" s="84"/>
      <c r="Z93" s="84"/>
      <c r="AA93" s="84"/>
      <c r="AB93" s="84"/>
      <c r="AC93" s="84"/>
      <c r="AD93" s="84"/>
      <c r="AE93" s="84"/>
      <c r="AF93" s="84"/>
      <c r="AG93" s="84"/>
      <c r="AH93" s="84"/>
      <c r="AI93" s="84"/>
      <c r="AJ93" s="84"/>
      <c r="AK93" s="84"/>
      <c r="AL93" s="84"/>
      <c r="AM93" s="84"/>
      <c r="AN93" s="84"/>
      <c r="AO93" s="84"/>
      <c r="AP93" s="84"/>
      <c r="AQ93" s="84"/>
      <c r="AR93" s="84"/>
      <c r="AS93" s="84"/>
      <c r="AT93" s="84"/>
      <c r="AU93" s="84"/>
      <c r="AV93" s="84"/>
      <c r="AW93" s="84"/>
      <c r="AX93" s="84"/>
      <c r="AY93" s="84"/>
      <c r="AZ93" s="84"/>
      <c r="BA93" s="84"/>
      <c r="BB93" s="84"/>
    </row>
    <row r="94" spans="1:54" s="87" customFormat="1" ht="13.5" hidden="1" customHeight="1">
      <c r="A94" s="92"/>
      <c r="B94" s="92"/>
      <c r="C94" s="92"/>
      <c r="D94" s="92"/>
      <c r="E94" s="92"/>
      <c r="F94" s="93" t="str">
        <f>F8</f>
        <v>Name of PRODUCT 1</v>
      </c>
      <c r="G94" s="93">
        <f>G8</f>
        <v>0</v>
      </c>
      <c r="H94" s="93" t="str">
        <f>H8</f>
        <v>Name of PRODUCT 2</v>
      </c>
      <c r="I94" s="92"/>
      <c r="J94" s="92"/>
      <c r="K94" s="92"/>
      <c r="L94" s="92"/>
      <c r="M94" s="92"/>
      <c r="N94" s="92"/>
      <c r="O94" s="92"/>
      <c r="P94" s="92"/>
      <c r="Q94" s="92"/>
      <c r="R94" s="92"/>
      <c r="S94" s="92"/>
      <c r="T94" s="92"/>
      <c r="U94" s="92"/>
      <c r="V94" s="84"/>
      <c r="W94" s="84"/>
      <c r="X94" s="84"/>
      <c r="Y94" s="84"/>
      <c r="Z94" s="84"/>
      <c r="AA94" s="84"/>
      <c r="AB94" s="84"/>
      <c r="AC94" s="84"/>
      <c r="AD94" s="84"/>
      <c r="AE94" s="84"/>
      <c r="AF94" s="84"/>
      <c r="AG94" s="84"/>
      <c r="AH94" s="84"/>
      <c r="AI94" s="84"/>
      <c r="AJ94" s="84"/>
      <c r="AK94" s="84"/>
      <c r="AL94" s="84"/>
      <c r="AM94" s="84"/>
      <c r="AN94" s="84"/>
      <c r="AO94" s="84"/>
      <c r="AP94" s="84"/>
      <c r="AQ94" s="84"/>
      <c r="AR94" s="84"/>
      <c r="AS94" s="84"/>
      <c r="AT94" s="84"/>
      <c r="AU94" s="84"/>
      <c r="AV94" s="84"/>
      <c r="AW94" s="84"/>
      <c r="AX94" s="84"/>
      <c r="AY94" s="84"/>
      <c r="AZ94" s="84"/>
      <c r="BA94" s="84"/>
      <c r="BB94" s="84"/>
    </row>
    <row r="95" spans="1:54" s="87" customFormat="1" hidden="1">
      <c r="A95" s="92"/>
      <c r="B95" s="92"/>
      <c r="C95" s="92"/>
      <c r="D95" s="92"/>
      <c r="E95" s="92"/>
      <c r="F95" s="92"/>
      <c r="G95" s="92"/>
      <c r="H95" s="92"/>
      <c r="I95" s="92"/>
      <c r="J95" s="92"/>
      <c r="K95" s="92"/>
      <c r="L95" s="92"/>
      <c r="M95" s="92"/>
      <c r="N95" s="92"/>
      <c r="O95" s="92"/>
      <c r="P95" s="92"/>
      <c r="Q95" s="92"/>
      <c r="R95" s="92"/>
      <c r="S95" s="92"/>
      <c r="T95" s="92"/>
      <c r="U95" s="92"/>
      <c r="V95" s="84"/>
      <c r="W95" s="84"/>
      <c r="X95" s="84"/>
      <c r="Y95" s="84"/>
      <c r="Z95" s="84"/>
      <c r="AA95" s="84"/>
      <c r="AB95" s="84"/>
      <c r="AC95" s="84"/>
      <c r="AD95" s="84"/>
      <c r="AE95" s="84"/>
      <c r="AF95" s="84"/>
      <c r="AG95" s="84"/>
      <c r="AH95" s="84"/>
      <c r="AI95" s="84"/>
      <c r="AJ95" s="84"/>
      <c r="AK95" s="84"/>
      <c r="AL95" s="84"/>
      <c r="AM95" s="84"/>
      <c r="AN95" s="84"/>
      <c r="AO95" s="84"/>
      <c r="AP95" s="84"/>
      <c r="AQ95" s="84"/>
      <c r="AR95" s="84"/>
      <c r="AS95" s="84"/>
      <c r="AT95" s="84"/>
      <c r="AU95" s="84"/>
      <c r="AV95" s="84"/>
      <c r="AW95" s="84"/>
      <c r="AX95" s="84"/>
      <c r="AY95" s="84"/>
      <c r="AZ95" s="84"/>
      <c r="BA95" s="84"/>
      <c r="BB95" s="84"/>
    </row>
    <row r="96" spans="1:54" s="87" customFormat="1" hidden="1">
      <c r="A96" s="92"/>
      <c r="B96" s="92"/>
      <c r="C96" s="92"/>
      <c r="D96" s="92"/>
      <c r="E96" s="92"/>
      <c r="F96" s="92"/>
      <c r="G96" s="92"/>
      <c r="H96" s="92"/>
      <c r="I96" s="92"/>
      <c r="J96" s="92"/>
      <c r="K96" s="92"/>
      <c r="L96" s="92"/>
      <c r="M96" s="92"/>
      <c r="N96" s="92"/>
      <c r="O96" s="92"/>
      <c r="P96" s="92"/>
      <c r="Q96" s="92"/>
      <c r="R96" s="92"/>
      <c r="S96" s="92"/>
      <c r="T96" s="92"/>
      <c r="U96" s="92"/>
      <c r="V96" s="84"/>
      <c r="W96" s="84"/>
      <c r="X96" s="84"/>
      <c r="Y96" s="84"/>
      <c r="Z96" s="84"/>
      <c r="AA96" s="84"/>
      <c r="AB96" s="84"/>
      <c r="AC96" s="84"/>
      <c r="AD96" s="84"/>
      <c r="AE96" s="84"/>
      <c r="AF96" s="84"/>
      <c r="AG96" s="84"/>
      <c r="AH96" s="84"/>
      <c r="AI96" s="84"/>
      <c r="AJ96" s="84"/>
      <c r="AK96" s="84"/>
      <c r="AL96" s="84"/>
      <c r="AM96" s="84"/>
      <c r="AN96" s="84"/>
      <c r="AO96" s="84"/>
      <c r="AP96" s="84"/>
      <c r="AQ96" s="84"/>
      <c r="AR96" s="84"/>
      <c r="AS96" s="84"/>
      <c r="AT96" s="84"/>
      <c r="AU96" s="84"/>
      <c r="AV96" s="84"/>
      <c r="AW96" s="84"/>
      <c r="AX96" s="84"/>
      <c r="AY96" s="84"/>
      <c r="AZ96" s="84"/>
      <c r="BA96" s="84"/>
      <c r="BB96" s="84"/>
    </row>
    <row r="97" spans="1:54" s="87" customFormat="1" hidden="1">
      <c r="A97" s="84"/>
      <c r="B97" s="92"/>
      <c r="C97" s="92"/>
      <c r="D97" s="92"/>
      <c r="E97" s="92"/>
      <c r="F97" s="94"/>
      <c r="G97" s="95"/>
      <c r="H97" s="95"/>
      <c r="I97" s="84"/>
      <c r="J97" s="94"/>
      <c r="K97" s="95"/>
      <c r="L97" s="95"/>
      <c r="M97" s="84"/>
      <c r="N97" s="94"/>
      <c r="O97" s="95"/>
      <c r="P97" s="95"/>
      <c r="Q97" s="84"/>
      <c r="R97" s="94"/>
      <c r="S97" s="95"/>
      <c r="T97" s="95"/>
      <c r="U97" s="84"/>
      <c r="V97" s="84"/>
      <c r="W97" s="84"/>
      <c r="X97" s="84"/>
      <c r="Y97" s="84"/>
      <c r="Z97" s="84"/>
      <c r="AA97" s="84"/>
      <c r="AB97" s="84"/>
      <c r="AC97" s="84"/>
      <c r="AD97" s="84"/>
      <c r="AE97" s="84"/>
      <c r="AF97" s="84"/>
      <c r="AG97" s="84"/>
      <c r="AH97" s="84"/>
      <c r="AI97" s="84"/>
      <c r="AJ97" s="84"/>
      <c r="AK97" s="84"/>
      <c r="AL97" s="84"/>
      <c r="AM97" s="84"/>
      <c r="AN97" s="84"/>
      <c r="AO97" s="84"/>
      <c r="AP97" s="84"/>
      <c r="AQ97" s="84"/>
      <c r="AR97" s="84"/>
      <c r="AS97" s="84"/>
      <c r="AT97" s="84"/>
      <c r="AU97" s="84"/>
      <c r="AV97" s="84"/>
      <c r="AW97" s="84"/>
      <c r="AX97" s="84"/>
      <c r="AY97" s="84"/>
      <c r="AZ97" s="84"/>
      <c r="BA97" s="84"/>
      <c r="BB97" s="84"/>
    </row>
    <row r="98" spans="1:54" s="87" customFormat="1" hidden="1">
      <c r="A98" s="84"/>
      <c r="B98" s="92"/>
      <c r="C98" s="92"/>
      <c r="D98" s="92" t="str">
        <f>F8</f>
        <v>Name of PRODUCT 1</v>
      </c>
      <c r="E98" s="92" t="str">
        <f>F98</f>
        <v>Name of PRODUCT 2</v>
      </c>
      <c r="F98" s="92" t="str">
        <f>H8</f>
        <v>Name of PRODUCT 2</v>
      </c>
      <c r="G98" s="95"/>
      <c r="H98" s="95"/>
      <c r="I98" s="84"/>
      <c r="J98" s="92" t="str">
        <f>L8</f>
        <v>Name of PRODUCT 4</v>
      </c>
      <c r="K98" s="95"/>
      <c r="L98" s="95"/>
      <c r="M98" s="84"/>
      <c r="N98" s="92" t="str">
        <f>P8</f>
        <v>Name of PRODUCT 6</v>
      </c>
      <c r="O98" s="95"/>
      <c r="P98" s="95"/>
      <c r="Q98" s="84"/>
      <c r="R98" s="92" t="str">
        <f>T8</f>
        <v>Name of PRODUCT 8</v>
      </c>
      <c r="S98" s="95"/>
      <c r="T98" s="95"/>
      <c r="U98" s="84"/>
      <c r="V98" s="84"/>
      <c r="W98" s="84"/>
      <c r="X98" s="84"/>
      <c r="Y98" s="84"/>
      <c r="Z98" s="84"/>
      <c r="AA98" s="84"/>
      <c r="AB98" s="84"/>
      <c r="AC98" s="84"/>
      <c r="AD98" s="84"/>
      <c r="AE98" s="84"/>
      <c r="AF98" s="84"/>
      <c r="AG98" s="84"/>
      <c r="AH98" s="84"/>
      <c r="AI98" s="84"/>
      <c r="AJ98" s="84"/>
      <c r="AK98" s="84"/>
      <c r="AL98" s="84"/>
      <c r="AM98" s="84"/>
      <c r="AN98" s="84"/>
      <c r="AO98" s="84"/>
      <c r="AP98" s="84"/>
      <c r="AQ98" s="84"/>
      <c r="AR98" s="84"/>
      <c r="AS98" s="84"/>
      <c r="AT98" s="84"/>
      <c r="AU98" s="84"/>
      <c r="AV98" s="84"/>
      <c r="AW98" s="84"/>
      <c r="AX98" s="84"/>
      <c r="AY98" s="84"/>
      <c r="AZ98" s="84"/>
      <c r="BA98" s="84"/>
      <c r="BB98" s="84"/>
    </row>
    <row r="99" spans="1:54" s="87" customFormat="1" hidden="1">
      <c r="A99" s="84"/>
      <c r="B99" s="84">
        <v>1</v>
      </c>
      <c r="C99" s="84" t="s">
        <v>157</v>
      </c>
      <c r="D99" s="96">
        <f>IF(B99&lt;=$F$33,$F$42/F33,0)+F41</f>
        <v>0</v>
      </c>
      <c r="E99" s="96">
        <f>F99</f>
        <v>0</v>
      </c>
      <c r="F99" s="96">
        <f>IF(B99&lt;=$H$33,$H$42/H33,0)+H41</f>
        <v>0</v>
      </c>
      <c r="G99" s="95"/>
      <c r="H99" s="95"/>
      <c r="I99" s="84"/>
      <c r="J99" s="96">
        <f>IF(F99&lt;=$H$33,$H$42/L33,0)+L41</f>
        <v>0</v>
      </c>
      <c r="K99" s="95"/>
      <c r="L99" s="95"/>
      <c r="M99" s="84"/>
      <c r="N99" s="96">
        <f>IF(J99&lt;=$H$33,$H$42/P33,0)+P41</f>
        <v>0</v>
      </c>
      <c r="O99" s="95"/>
      <c r="P99" s="95"/>
      <c r="Q99" s="84"/>
      <c r="R99" s="96">
        <f>IF(N99&lt;=$H$33,$H$42/T33,0)+T41</f>
        <v>0</v>
      </c>
      <c r="S99" s="95"/>
      <c r="T99" s="95"/>
      <c r="U99" s="84"/>
      <c r="V99" s="84"/>
      <c r="W99" s="84"/>
      <c r="X99" s="84"/>
      <c r="Y99" s="84"/>
      <c r="Z99" s="84"/>
      <c r="AA99" s="84"/>
      <c r="AB99" s="84"/>
      <c r="AC99" s="84"/>
      <c r="AD99" s="84"/>
      <c r="AE99" s="84"/>
      <c r="AF99" s="84"/>
      <c r="AG99" s="84"/>
      <c r="AH99" s="84"/>
      <c r="AI99" s="84"/>
      <c r="AJ99" s="84"/>
      <c r="AK99" s="84"/>
      <c r="AL99" s="84"/>
      <c r="AM99" s="84"/>
      <c r="AN99" s="84"/>
      <c r="AO99" s="84"/>
      <c r="AP99" s="84"/>
      <c r="AQ99" s="84"/>
      <c r="AR99" s="84"/>
      <c r="AS99" s="84"/>
      <c r="AT99" s="84"/>
      <c r="AU99" s="84"/>
      <c r="AV99" s="84"/>
      <c r="AW99" s="84"/>
      <c r="AX99" s="84"/>
      <c r="AY99" s="84"/>
      <c r="AZ99" s="84"/>
      <c r="BA99" s="84"/>
      <c r="BB99" s="84"/>
    </row>
    <row r="100" spans="1:54" s="87" customFormat="1">
      <c r="A100" s="84"/>
      <c r="B100" s="97"/>
      <c r="D100" s="84">
        <v>1</v>
      </c>
      <c r="E100" s="87" t="s">
        <v>158</v>
      </c>
      <c r="F100" s="96">
        <f t="shared" ref="F100:T100" si="4">F$41+F$42/F$33*IF($D100&gt;F$33,0,1)</f>
        <v>0</v>
      </c>
      <c r="G100" s="96" t="e">
        <f t="shared" si="4"/>
        <v>#DIV/0!</v>
      </c>
      <c r="H100" s="96">
        <f t="shared" si="4"/>
        <v>0</v>
      </c>
      <c r="I100" s="96" t="e">
        <f t="shared" si="4"/>
        <v>#DIV/0!</v>
      </c>
      <c r="J100" s="96">
        <f t="shared" si="4"/>
        <v>0</v>
      </c>
      <c r="K100" s="96" t="e">
        <f t="shared" si="4"/>
        <v>#DIV/0!</v>
      </c>
      <c r="L100" s="96">
        <f t="shared" si="4"/>
        <v>0</v>
      </c>
      <c r="M100" s="96" t="e">
        <f t="shared" si="4"/>
        <v>#DIV/0!</v>
      </c>
      <c r="N100" s="96">
        <f t="shared" si="4"/>
        <v>0</v>
      </c>
      <c r="O100" s="96" t="e">
        <f t="shared" si="4"/>
        <v>#DIV/0!</v>
      </c>
      <c r="P100" s="96">
        <f t="shared" si="4"/>
        <v>0</v>
      </c>
      <c r="Q100" s="96" t="e">
        <f t="shared" si="4"/>
        <v>#DIV/0!</v>
      </c>
      <c r="R100" s="96">
        <f t="shared" si="4"/>
        <v>0</v>
      </c>
      <c r="S100" s="96" t="e">
        <f t="shared" si="4"/>
        <v>#DIV/0!</v>
      </c>
      <c r="T100" s="96">
        <f t="shared" si="4"/>
        <v>0</v>
      </c>
      <c r="U100" s="95"/>
      <c r="V100" s="95"/>
      <c r="W100" s="84"/>
      <c r="X100" s="84"/>
      <c r="Y100" s="84"/>
      <c r="Z100" s="84"/>
      <c r="AA100" s="84"/>
      <c r="AB100" s="84"/>
      <c r="AC100" s="84"/>
      <c r="AD100" s="84"/>
      <c r="AE100" s="84"/>
      <c r="AF100" s="84"/>
      <c r="AG100" s="84"/>
      <c r="AH100" s="84"/>
      <c r="AI100" s="84"/>
      <c r="AJ100" s="84"/>
      <c r="AK100" s="84"/>
      <c r="AL100" s="84"/>
      <c r="AM100" s="84"/>
      <c r="AN100" s="84"/>
      <c r="AO100" s="84"/>
      <c r="AP100" s="84"/>
      <c r="AQ100" s="84"/>
      <c r="AR100" s="84"/>
      <c r="AS100" s="84"/>
      <c r="AT100" s="84"/>
      <c r="AU100" s="84"/>
      <c r="AV100" s="84"/>
      <c r="AW100" s="84"/>
      <c r="AX100" s="84"/>
      <c r="AY100" s="84"/>
      <c r="AZ100" s="84"/>
      <c r="BA100" s="84"/>
      <c r="BB100" s="84"/>
    </row>
    <row r="101" spans="1:54" s="87" customFormat="1">
      <c r="A101" s="84"/>
      <c r="B101" s="97"/>
      <c r="D101" s="84">
        <v>2</v>
      </c>
      <c r="E101" s="84" t="s">
        <v>159</v>
      </c>
      <c r="F101" s="96">
        <f t="shared" ref="F101:F119" si="5">F100+F$42/F$33*IF($D101&gt;F$33,0,1)</f>
        <v>0</v>
      </c>
      <c r="G101" s="96" t="e">
        <f t="shared" ref="G101:G119" si="6">G100+G$42/G$33*IF($D101&gt;G$33,0,1)</f>
        <v>#DIV/0!</v>
      </c>
      <c r="H101" s="96">
        <f t="shared" ref="H101:H119" si="7">H100+H$42/H$33*IF($D101&gt;H$33,0,1)</f>
        <v>0</v>
      </c>
      <c r="I101" s="96" t="e">
        <f t="shared" ref="I101:I119" si="8">I100+I$42/I$33*IF($D101&gt;I$33,0,1)</f>
        <v>#DIV/0!</v>
      </c>
      <c r="J101" s="96">
        <f t="shared" ref="J101:J119" si="9">J100+J$42/J$33*IF($D101&gt;J$33,0,1)</f>
        <v>0</v>
      </c>
      <c r="K101" s="96" t="e">
        <f t="shared" ref="K101:K119" si="10">K100+K$42/K$33*IF($D101&gt;K$33,0,1)</f>
        <v>#DIV/0!</v>
      </c>
      <c r="L101" s="96">
        <f t="shared" ref="L101:L119" si="11">L100+L$42/L$33*IF($D101&gt;L$33,0,1)</f>
        <v>0</v>
      </c>
      <c r="M101" s="96" t="e">
        <f t="shared" ref="M101:M119" si="12">M100+M$42/M$33*IF($D101&gt;M$33,0,1)</f>
        <v>#DIV/0!</v>
      </c>
      <c r="N101" s="96">
        <f t="shared" ref="N101:N119" si="13">N100+N$42/N$33*IF($D101&gt;N$33,0,1)</f>
        <v>0</v>
      </c>
      <c r="O101" s="96" t="e">
        <f t="shared" ref="O101:O119" si="14">O100+O$42/O$33*IF($D101&gt;O$33,0,1)</f>
        <v>#DIV/0!</v>
      </c>
      <c r="P101" s="96">
        <f t="shared" ref="P101:P119" si="15">P100+P$42/P$33*IF($D101&gt;P$33,0,1)</f>
        <v>0</v>
      </c>
      <c r="Q101" s="96" t="e">
        <f t="shared" ref="Q101:Q119" si="16">Q100+Q$42/Q$33*IF($D101&gt;Q$33,0,1)</f>
        <v>#DIV/0!</v>
      </c>
      <c r="R101" s="96">
        <f t="shared" ref="R101:R119" si="17">R100+R$42/R$33*IF($D101&gt;R$33,0,1)</f>
        <v>0</v>
      </c>
      <c r="S101" s="96" t="e">
        <f t="shared" ref="S101:S119" si="18">S100+S$42/S$33*IF($D101&gt;S$33,0,1)</f>
        <v>#DIV/0!</v>
      </c>
      <c r="T101" s="96">
        <f t="shared" ref="T101:T119" si="19">T100+T$42/T$33*IF($D101&gt;T$33,0,1)</f>
        <v>0</v>
      </c>
      <c r="U101" s="95"/>
      <c r="V101" s="95"/>
      <c r="W101" s="84"/>
      <c r="X101" s="84"/>
      <c r="Y101" s="84"/>
      <c r="Z101" s="84"/>
      <c r="AA101" s="84"/>
      <c r="AB101" s="84"/>
      <c r="AC101" s="84"/>
      <c r="AD101" s="84"/>
      <c r="AE101" s="84"/>
      <c r="AF101" s="84"/>
      <c r="AG101" s="84"/>
      <c r="AH101" s="84"/>
      <c r="AI101" s="84"/>
      <c r="AJ101" s="84"/>
      <c r="AK101" s="84"/>
      <c r="AL101" s="84"/>
      <c r="AM101" s="84"/>
      <c r="AN101" s="84"/>
      <c r="AO101" s="84"/>
      <c r="AP101" s="84"/>
      <c r="AQ101" s="84"/>
      <c r="AR101" s="84"/>
      <c r="AS101" s="84"/>
      <c r="AT101" s="84"/>
      <c r="AU101" s="84"/>
      <c r="AV101" s="84"/>
      <c r="AW101" s="84"/>
      <c r="AX101" s="84"/>
      <c r="AY101" s="84"/>
      <c r="AZ101" s="84"/>
      <c r="BA101" s="84"/>
      <c r="BB101" s="84"/>
    </row>
    <row r="102" spans="1:54" s="87" customFormat="1">
      <c r="A102" s="84"/>
      <c r="B102" s="97"/>
      <c r="D102" s="84">
        <v>3</v>
      </c>
      <c r="E102" s="84" t="s">
        <v>160</v>
      </c>
      <c r="F102" s="96">
        <f t="shared" si="5"/>
        <v>0</v>
      </c>
      <c r="G102" s="96" t="e">
        <f t="shared" si="6"/>
        <v>#DIV/0!</v>
      </c>
      <c r="H102" s="96">
        <f t="shared" si="7"/>
        <v>0</v>
      </c>
      <c r="I102" s="96" t="e">
        <f t="shared" si="8"/>
        <v>#DIV/0!</v>
      </c>
      <c r="J102" s="96">
        <f t="shared" si="9"/>
        <v>0</v>
      </c>
      <c r="K102" s="96" t="e">
        <f t="shared" si="10"/>
        <v>#DIV/0!</v>
      </c>
      <c r="L102" s="96">
        <f t="shared" si="11"/>
        <v>0</v>
      </c>
      <c r="M102" s="96" t="e">
        <f t="shared" si="12"/>
        <v>#DIV/0!</v>
      </c>
      <c r="N102" s="96">
        <f t="shared" si="13"/>
        <v>0</v>
      </c>
      <c r="O102" s="96" t="e">
        <f t="shared" si="14"/>
        <v>#DIV/0!</v>
      </c>
      <c r="P102" s="96">
        <f t="shared" si="15"/>
        <v>0</v>
      </c>
      <c r="Q102" s="96" t="e">
        <f t="shared" si="16"/>
        <v>#DIV/0!</v>
      </c>
      <c r="R102" s="96">
        <f t="shared" si="17"/>
        <v>0</v>
      </c>
      <c r="S102" s="96" t="e">
        <f t="shared" si="18"/>
        <v>#DIV/0!</v>
      </c>
      <c r="T102" s="96">
        <f t="shared" si="19"/>
        <v>0</v>
      </c>
      <c r="U102" s="95"/>
      <c r="V102" s="95"/>
      <c r="W102" s="84"/>
      <c r="X102" s="84"/>
      <c r="Y102" s="84"/>
      <c r="Z102" s="84"/>
      <c r="AA102" s="84"/>
      <c r="AB102" s="84"/>
      <c r="AC102" s="84"/>
      <c r="AD102" s="84"/>
      <c r="AE102" s="84"/>
      <c r="AF102" s="84"/>
      <c r="AG102" s="84"/>
      <c r="AH102" s="84"/>
      <c r="AI102" s="84"/>
      <c r="AJ102" s="84"/>
      <c r="AK102" s="84"/>
      <c r="AL102" s="84"/>
      <c r="AM102" s="84"/>
      <c r="AN102" s="84"/>
      <c r="AO102" s="84"/>
      <c r="AP102" s="84"/>
      <c r="AQ102" s="84"/>
      <c r="AR102" s="84"/>
      <c r="AS102" s="84"/>
      <c r="AT102" s="84"/>
      <c r="AU102" s="84"/>
      <c r="AV102" s="84"/>
      <c r="AW102" s="84"/>
      <c r="AX102" s="84"/>
      <c r="AY102" s="84"/>
      <c r="AZ102" s="84"/>
      <c r="BA102" s="84"/>
      <c r="BB102" s="84"/>
    </row>
    <row r="103" spans="1:54" s="87" customFormat="1">
      <c r="A103" s="84"/>
      <c r="B103" s="97"/>
      <c r="D103" s="84">
        <v>4</v>
      </c>
      <c r="E103" s="84" t="s">
        <v>161</v>
      </c>
      <c r="F103" s="96">
        <f t="shared" si="5"/>
        <v>0</v>
      </c>
      <c r="G103" s="96" t="e">
        <f t="shared" si="6"/>
        <v>#DIV/0!</v>
      </c>
      <c r="H103" s="96">
        <f t="shared" si="7"/>
        <v>0</v>
      </c>
      <c r="I103" s="96" t="e">
        <f t="shared" si="8"/>
        <v>#DIV/0!</v>
      </c>
      <c r="J103" s="96">
        <f t="shared" si="9"/>
        <v>0</v>
      </c>
      <c r="K103" s="96" t="e">
        <f t="shared" si="10"/>
        <v>#DIV/0!</v>
      </c>
      <c r="L103" s="96">
        <f t="shared" si="11"/>
        <v>0</v>
      </c>
      <c r="M103" s="96" t="e">
        <f t="shared" si="12"/>
        <v>#DIV/0!</v>
      </c>
      <c r="N103" s="96">
        <f t="shared" si="13"/>
        <v>0</v>
      </c>
      <c r="O103" s="96" t="e">
        <f t="shared" si="14"/>
        <v>#DIV/0!</v>
      </c>
      <c r="P103" s="96">
        <f t="shared" si="15"/>
        <v>0</v>
      </c>
      <c r="Q103" s="96" t="e">
        <f t="shared" si="16"/>
        <v>#DIV/0!</v>
      </c>
      <c r="R103" s="96">
        <f t="shared" si="17"/>
        <v>0</v>
      </c>
      <c r="S103" s="96" t="e">
        <f t="shared" si="18"/>
        <v>#DIV/0!</v>
      </c>
      <c r="T103" s="96">
        <f t="shared" si="19"/>
        <v>0</v>
      </c>
      <c r="U103" s="95"/>
      <c r="V103" s="95"/>
      <c r="W103" s="84"/>
      <c r="X103" s="84"/>
      <c r="Y103" s="84"/>
      <c r="Z103" s="84"/>
      <c r="AA103" s="84"/>
      <c r="AB103" s="84"/>
      <c r="AC103" s="84"/>
      <c r="AD103" s="84"/>
      <c r="AE103" s="84"/>
      <c r="AF103" s="84"/>
      <c r="AG103" s="84"/>
      <c r="AH103" s="84"/>
      <c r="AI103" s="84"/>
      <c r="AJ103" s="84"/>
      <c r="AK103" s="84"/>
      <c r="AL103" s="84"/>
      <c r="AM103" s="84"/>
      <c r="AN103" s="84"/>
      <c r="AO103" s="84"/>
      <c r="AP103" s="84"/>
      <c r="AQ103" s="84"/>
      <c r="AR103" s="84"/>
      <c r="AS103" s="84"/>
      <c r="AT103" s="84"/>
      <c r="AU103" s="84"/>
      <c r="AV103" s="84"/>
      <c r="AW103" s="84"/>
      <c r="AX103" s="84"/>
      <c r="AY103" s="84"/>
      <c r="AZ103" s="84"/>
      <c r="BA103" s="84"/>
      <c r="BB103" s="84"/>
    </row>
    <row r="104" spans="1:54" s="87" customFormat="1">
      <c r="A104" s="84"/>
      <c r="B104" s="97"/>
      <c r="D104" s="84">
        <v>5</v>
      </c>
      <c r="E104" s="84" t="s">
        <v>162</v>
      </c>
      <c r="F104" s="96">
        <f t="shared" si="5"/>
        <v>0</v>
      </c>
      <c r="G104" s="96" t="e">
        <f t="shared" si="6"/>
        <v>#DIV/0!</v>
      </c>
      <c r="H104" s="96">
        <f t="shared" si="7"/>
        <v>0</v>
      </c>
      <c r="I104" s="96" t="e">
        <f t="shared" si="8"/>
        <v>#DIV/0!</v>
      </c>
      <c r="J104" s="96">
        <f t="shared" si="9"/>
        <v>0</v>
      </c>
      <c r="K104" s="96" t="e">
        <f t="shared" si="10"/>
        <v>#DIV/0!</v>
      </c>
      <c r="L104" s="96">
        <f t="shared" si="11"/>
        <v>0</v>
      </c>
      <c r="M104" s="96" t="e">
        <f t="shared" si="12"/>
        <v>#DIV/0!</v>
      </c>
      <c r="N104" s="96">
        <f t="shared" si="13"/>
        <v>0</v>
      </c>
      <c r="O104" s="96" t="e">
        <f t="shared" si="14"/>
        <v>#DIV/0!</v>
      </c>
      <c r="P104" s="96">
        <f t="shared" si="15"/>
        <v>0</v>
      </c>
      <c r="Q104" s="96" t="e">
        <f t="shared" si="16"/>
        <v>#DIV/0!</v>
      </c>
      <c r="R104" s="96">
        <f t="shared" si="17"/>
        <v>0</v>
      </c>
      <c r="S104" s="96" t="e">
        <f t="shared" si="18"/>
        <v>#DIV/0!</v>
      </c>
      <c r="T104" s="96">
        <f t="shared" si="19"/>
        <v>0</v>
      </c>
      <c r="U104" s="95"/>
      <c r="V104" s="95"/>
      <c r="W104" s="84"/>
      <c r="X104" s="84"/>
      <c r="Y104" s="84"/>
      <c r="Z104" s="84"/>
      <c r="AA104" s="84"/>
      <c r="AB104" s="84"/>
      <c r="AC104" s="84"/>
      <c r="AD104" s="84"/>
      <c r="AE104" s="84"/>
      <c r="AF104" s="84"/>
      <c r="AG104" s="84"/>
      <c r="AH104" s="84"/>
      <c r="AI104" s="84"/>
      <c r="AJ104" s="84"/>
      <c r="AK104" s="84"/>
      <c r="AL104" s="84"/>
      <c r="AM104" s="84"/>
      <c r="AN104" s="84"/>
      <c r="AO104" s="84"/>
      <c r="AP104" s="84"/>
      <c r="AQ104" s="84"/>
      <c r="AR104" s="84"/>
      <c r="AS104" s="84"/>
      <c r="AT104" s="84"/>
      <c r="AU104" s="84"/>
      <c r="AV104" s="84"/>
      <c r="AW104" s="84"/>
      <c r="AX104" s="84"/>
      <c r="AY104" s="84"/>
      <c r="AZ104" s="84"/>
      <c r="BA104" s="84"/>
      <c r="BB104" s="84"/>
    </row>
    <row r="105" spans="1:54" s="87" customFormat="1">
      <c r="A105" s="84"/>
      <c r="B105" s="97"/>
      <c r="D105" s="84">
        <v>6</v>
      </c>
      <c r="E105" s="84" t="s">
        <v>163</v>
      </c>
      <c r="F105" s="96">
        <f t="shared" si="5"/>
        <v>0</v>
      </c>
      <c r="G105" s="96" t="e">
        <f t="shared" si="6"/>
        <v>#DIV/0!</v>
      </c>
      <c r="H105" s="96">
        <f t="shared" si="7"/>
        <v>0</v>
      </c>
      <c r="I105" s="96" t="e">
        <f t="shared" si="8"/>
        <v>#DIV/0!</v>
      </c>
      <c r="J105" s="96">
        <f t="shared" si="9"/>
        <v>0</v>
      </c>
      <c r="K105" s="96" t="e">
        <f t="shared" si="10"/>
        <v>#DIV/0!</v>
      </c>
      <c r="L105" s="96">
        <f t="shared" si="11"/>
        <v>0</v>
      </c>
      <c r="M105" s="96" t="e">
        <f t="shared" si="12"/>
        <v>#DIV/0!</v>
      </c>
      <c r="N105" s="96">
        <f t="shared" si="13"/>
        <v>0</v>
      </c>
      <c r="O105" s="96" t="e">
        <f t="shared" si="14"/>
        <v>#DIV/0!</v>
      </c>
      <c r="P105" s="96">
        <f t="shared" si="15"/>
        <v>0</v>
      </c>
      <c r="Q105" s="96" t="e">
        <f t="shared" si="16"/>
        <v>#DIV/0!</v>
      </c>
      <c r="R105" s="96">
        <f t="shared" si="17"/>
        <v>0</v>
      </c>
      <c r="S105" s="96" t="e">
        <f t="shared" si="18"/>
        <v>#DIV/0!</v>
      </c>
      <c r="T105" s="96">
        <f t="shared" si="19"/>
        <v>0</v>
      </c>
      <c r="U105" s="95"/>
      <c r="V105" s="95"/>
      <c r="W105" s="84"/>
      <c r="X105" s="84"/>
      <c r="Y105" s="84"/>
      <c r="Z105" s="84"/>
      <c r="AA105" s="84"/>
      <c r="AB105" s="84"/>
      <c r="AC105" s="84"/>
      <c r="AD105" s="84"/>
      <c r="AE105" s="84"/>
      <c r="AF105" s="84"/>
      <c r="AG105" s="84"/>
      <c r="AH105" s="84"/>
      <c r="AI105" s="84"/>
      <c r="AJ105" s="84"/>
      <c r="AK105" s="84"/>
      <c r="AL105" s="84"/>
      <c r="AM105" s="84"/>
      <c r="AN105" s="84"/>
      <c r="AO105" s="84"/>
      <c r="AP105" s="84"/>
      <c r="AQ105" s="84"/>
      <c r="AR105" s="84"/>
      <c r="AS105" s="84"/>
      <c r="AT105" s="84"/>
      <c r="AU105" s="84"/>
      <c r="AV105" s="84"/>
      <c r="AW105" s="84"/>
      <c r="AX105" s="84"/>
      <c r="AY105" s="84"/>
      <c r="AZ105" s="84"/>
      <c r="BA105" s="84"/>
      <c r="BB105" s="84"/>
    </row>
    <row r="106" spans="1:54" s="87" customFormat="1">
      <c r="A106" s="84"/>
      <c r="B106" s="97"/>
      <c r="D106" s="84">
        <v>7</v>
      </c>
      <c r="E106" s="84" t="s">
        <v>164</v>
      </c>
      <c r="F106" s="96">
        <f t="shared" si="5"/>
        <v>0</v>
      </c>
      <c r="G106" s="96" t="e">
        <f t="shared" si="6"/>
        <v>#DIV/0!</v>
      </c>
      <c r="H106" s="96">
        <f t="shared" si="7"/>
        <v>0</v>
      </c>
      <c r="I106" s="96" t="e">
        <f t="shared" si="8"/>
        <v>#DIV/0!</v>
      </c>
      <c r="J106" s="96">
        <f t="shared" si="9"/>
        <v>0</v>
      </c>
      <c r="K106" s="96" t="e">
        <f t="shared" si="10"/>
        <v>#DIV/0!</v>
      </c>
      <c r="L106" s="96">
        <f t="shared" si="11"/>
        <v>0</v>
      </c>
      <c r="M106" s="96" t="e">
        <f t="shared" si="12"/>
        <v>#DIV/0!</v>
      </c>
      <c r="N106" s="96">
        <f t="shared" si="13"/>
        <v>0</v>
      </c>
      <c r="O106" s="96" t="e">
        <f t="shared" si="14"/>
        <v>#DIV/0!</v>
      </c>
      <c r="P106" s="96">
        <f t="shared" si="15"/>
        <v>0</v>
      </c>
      <c r="Q106" s="96" t="e">
        <f t="shared" si="16"/>
        <v>#DIV/0!</v>
      </c>
      <c r="R106" s="96">
        <f t="shared" si="17"/>
        <v>0</v>
      </c>
      <c r="S106" s="96" t="e">
        <f t="shared" si="18"/>
        <v>#DIV/0!</v>
      </c>
      <c r="T106" s="96">
        <f t="shared" si="19"/>
        <v>0</v>
      </c>
      <c r="U106" s="95"/>
      <c r="V106" s="95"/>
      <c r="W106" s="84"/>
      <c r="X106" s="84"/>
      <c r="Y106" s="84"/>
      <c r="Z106" s="84"/>
      <c r="AA106" s="84"/>
      <c r="AB106" s="84"/>
      <c r="AC106" s="84"/>
      <c r="AD106" s="84"/>
      <c r="AE106" s="84"/>
      <c r="AF106" s="84"/>
      <c r="AG106" s="84"/>
      <c r="AH106" s="84"/>
      <c r="AI106" s="84"/>
      <c r="AJ106" s="84"/>
      <c r="AK106" s="84"/>
      <c r="AL106" s="84"/>
      <c r="AM106" s="84"/>
      <c r="AN106" s="84"/>
      <c r="AO106" s="84"/>
      <c r="AP106" s="84"/>
      <c r="AQ106" s="84"/>
      <c r="AR106" s="84"/>
      <c r="AS106" s="84"/>
      <c r="AT106" s="84"/>
      <c r="AU106" s="84"/>
      <c r="AV106" s="84"/>
      <c r="AW106" s="84"/>
      <c r="AX106" s="84"/>
      <c r="AY106" s="84"/>
      <c r="AZ106" s="84"/>
      <c r="BA106" s="84"/>
      <c r="BB106" s="84"/>
    </row>
    <row r="107" spans="1:54" s="87" customFormat="1">
      <c r="A107" s="84"/>
      <c r="B107" s="97"/>
      <c r="D107" s="84">
        <v>8</v>
      </c>
      <c r="E107" s="84" t="s">
        <v>165</v>
      </c>
      <c r="F107" s="96">
        <f t="shared" si="5"/>
        <v>0</v>
      </c>
      <c r="G107" s="96" t="e">
        <f t="shared" si="6"/>
        <v>#DIV/0!</v>
      </c>
      <c r="H107" s="96">
        <f t="shared" si="7"/>
        <v>0</v>
      </c>
      <c r="I107" s="96" t="e">
        <f t="shared" si="8"/>
        <v>#DIV/0!</v>
      </c>
      <c r="J107" s="96">
        <f t="shared" si="9"/>
        <v>0</v>
      </c>
      <c r="K107" s="96" t="e">
        <f t="shared" si="10"/>
        <v>#DIV/0!</v>
      </c>
      <c r="L107" s="96">
        <f t="shared" si="11"/>
        <v>0</v>
      </c>
      <c r="M107" s="96" t="e">
        <f t="shared" si="12"/>
        <v>#DIV/0!</v>
      </c>
      <c r="N107" s="96">
        <f t="shared" si="13"/>
        <v>0</v>
      </c>
      <c r="O107" s="96" t="e">
        <f t="shared" si="14"/>
        <v>#DIV/0!</v>
      </c>
      <c r="P107" s="96">
        <f t="shared" si="15"/>
        <v>0</v>
      </c>
      <c r="Q107" s="96" t="e">
        <f t="shared" si="16"/>
        <v>#DIV/0!</v>
      </c>
      <c r="R107" s="96">
        <f t="shared" si="17"/>
        <v>0</v>
      </c>
      <c r="S107" s="96" t="e">
        <f t="shared" si="18"/>
        <v>#DIV/0!</v>
      </c>
      <c r="T107" s="96">
        <f t="shared" si="19"/>
        <v>0</v>
      </c>
      <c r="U107" s="95"/>
      <c r="V107" s="95"/>
      <c r="W107" s="84"/>
      <c r="X107" s="84"/>
      <c r="Y107" s="84"/>
      <c r="Z107" s="84"/>
      <c r="AA107" s="84"/>
      <c r="AB107" s="84"/>
      <c r="AC107" s="84"/>
      <c r="AD107" s="84"/>
      <c r="AE107" s="84"/>
      <c r="AF107" s="84"/>
      <c r="AG107" s="84"/>
      <c r="AH107" s="84"/>
      <c r="AI107" s="84"/>
      <c r="AJ107" s="84"/>
      <c r="AK107" s="84"/>
      <c r="AL107" s="84"/>
      <c r="AM107" s="84"/>
      <c r="AN107" s="84"/>
      <c r="AO107" s="84"/>
      <c r="AP107" s="84"/>
      <c r="AQ107" s="84"/>
      <c r="AR107" s="84"/>
      <c r="AS107" s="84"/>
      <c r="AT107" s="84"/>
      <c r="AU107" s="84"/>
      <c r="AV107" s="84"/>
      <c r="AW107" s="84"/>
      <c r="AX107" s="84"/>
      <c r="AY107" s="84"/>
      <c r="AZ107" s="84"/>
      <c r="BA107" s="84"/>
      <c r="BB107" s="84"/>
    </row>
    <row r="108" spans="1:54" s="87" customFormat="1">
      <c r="A108" s="84"/>
      <c r="B108" s="97"/>
      <c r="D108" s="84">
        <v>9</v>
      </c>
      <c r="E108" s="84" t="s">
        <v>166</v>
      </c>
      <c r="F108" s="96">
        <f t="shared" si="5"/>
        <v>0</v>
      </c>
      <c r="G108" s="96" t="e">
        <f t="shared" si="6"/>
        <v>#DIV/0!</v>
      </c>
      <c r="H108" s="96">
        <f t="shared" si="7"/>
        <v>0</v>
      </c>
      <c r="I108" s="96" t="e">
        <f t="shared" si="8"/>
        <v>#DIV/0!</v>
      </c>
      <c r="J108" s="96">
        <f t="shared" si="9"/>
        <v>0</v>
      </c>
      <c r="K108" s="96" t="e">
        <f t="shared" si="10"/>
        <v>#DIV/0!</v>
      </c>
      <c r="L108" s="96">
        <f t="shared" si="11"/>
        <v>0</v>
      </c>
      <c r="M108" s="96" t="e">
        <f t="shared" si="12"/>
        <v>#DIV/0!</v>
      </c>
      <c r="N108" s="96">
        <f t="shared" si="13"/>
        <v>0</v>
      </c>
      <c r="O108" s="96" t="e">
        <f t="shared" si="14"/>
        <v>#DIV/0!</v>
      </c>
      <c r="P108" s="96">
        <f t="shared" si="15"/>
        <v>0</v>
      </c>
      <c r="Q108" s="96" t="e">
        <f t="shared" si="16"/>
        <v>#DIV/0!</v>
      </c>
      <c r="R108" s="96">
        <f t="shared" si="17"/>
        <v>0</v>
      </c>
      <c r="S108" s="96" t="e">
        <f t="shared" si="18"/>
        <v>#DIV/0!</v>
      </c>
      <c r="T108" s="96">
        <f t="shared" si="19"/>
        <v>0</v>
      </c>
      <c r="U108" s="95"/>
      <c r="V108" s="95"/>
      <c r="W108" s="84"/>
      <c r="X108" s="84"/>
      <c r="Y108" s="84"/>
      <c r="Z108" s="84"/>
      <c r="AA108" s="84"/>
      <c r="AB108" s="84"/>
      <c r="AC108" s="84"/>
      <c r="AD108" s="84"/>
      <c r="AE108" s="84"/>
      <c r="AF108" s="84"/>
      <c r="AG108" s="84"/>
      <c r="AH108" s="84"/>
      <c r="AI108" s="84"/>
      <c r="AJ108" s="84"/>
      <c r="AK108" s="84"/>
      <c r="AL108" s="84"/>
      <c r="AM108" s="84"/>
      <c r="AN108" s="84"/>
      <c r="AO108" s="84"/>
      <c r="AP108" s="84"/>
      <c r="AQ108" s="84"/>
      <c r="AR108" s="84"/>
      <c r="AS108" s="84"/>
      <c r="AT108" s="84"/>
      <c r="AU108" s="84"/>
      <c r="AV108" s="84"/>
      <c r="AW108" s="84"/>
      <c r="AX108" s="84"/>
      <c r="AY108" s="84"/>
      <c r="AZ108" s="84"/>
      <c r="BA108" s="84"/>
      <c r="BB108" s="84"/>
    </row>
    <row r="109" spans="1:54" s="87" customFormat="1">
      <c r="A109" s="84"/>
      <c r="B109" s="97"/>
      <c r="D109" s="84">
        <v>10</v>
      </c>
      <c r="E109" s="84" t="s">
        <v>167</v>
      </c>
      <c r="F109" s="96">
        <f t="shared" si="5"/>
        <v>0</v>
      </c>
      <c r="G109" s="96" t="e">
        <f t="shared" si="6"/>
        <v>#DIV/0!</v>
      </c>
      <c r="H109" s="96">
        <f t="shared" si="7"/>
        <v>0</v>
      </c>
      <c r="I109" s="96" t="e">
        <f t="shared" si="8"/>
        <v>#DIV/0!</v>
      </c>
      <c r="J109" s="96">
        <f t="shared" si="9"/>
        <v>0</v>
      </c>
      <c r="K109" s="96" t="e">
        <f t="shared" si="10"/>
        <v>#DIV/0!</v>
      </c>
      <c r="L109" s="96">
        <f t="shared" si="11"/>
        <v>0</v>
      </c>
      <c r="M109" s="96" t="e">
        <f t="shared" si="12"/>
        <v>#DIV/0!</v>
      </c>
      <c r="N109" s="96">
        <f t="shared" si="13"/>
        <v>0</v>
      </c>
      <c r="O109" s="96" t="e">
        <f t="shared" si="14"/>
        <v>#DIV/0!</v>
      </c>
      <c r="P109" s="96">
        <f t="shared" si="15"/>
        <v>0</v>
      </c>
      <c r="Q109" s="96" t="e">
        <f t="shared" si="16"/>
        <v>#DIV/0!</v>
      </c>
      <c r="R109" s="96">
        <f t="shared" si="17"/>
        <v>0</v>
      </c>
      <c r="S109" s="96" t="e">
        <f t="shared" si="18"/>
        <v>#DIV/0!</v>
      </c>
      <c r="T109" s="96">
        <f t="shared" si="19"/>
        <v>0</v>
      </c>
      <c r="U109" s="95"/>
      <c r="V109" s="95"/>
      <c r="W109" s="84"/>
      <c r="X109" s="84"/>
      <c r="Y109" s="84"/>
      <c r="Z109" s="84"/>
      <c r="AA109" s="84"/>
      <c r="AB109" s="84"/>
      <c r="AC109" s="84"/>
      <c r="AD109" s="84"/>
      <c r="AE109" s="84"/>
      <c r="AF109" s="84"/>
      <c r="AG109" s="84"/>
      <c r="AH109" s="84"/>
      <c r="AI109" s="84"/>
      <c r="AJ109" s="84"/>
      <c r="AK109" s="84"/>
      <c r="AL109" s="84"/>
      <c r="AM109" s="84"/>
      <c r="AN109" s="84"/>
      <c r="AO109" s="84"/>
      <c r="AP109" s="84"/>
      <c r="AQ109" s="84"/>
      <c r="AR109" s="84"/>
      <c r="AS109" s="84"/>
      <c r="AT109" s="84"/>
      <c r="AU109" s="84"/>
      <c r="AV109" s="84"/>
      <c r="AW109" s="84"/>
      <c r="AX109" s="84"/>
      <c r="AY109" s="84"/>
      <c r="AZ109" s="84"/>
      <c r="BA109" s="84"/>
      <c r="BB109" s="84"/>
    </row>
    <row r="110" spans="1:54" s="87" customFormat="1">
      <c r="A110" s="84"/>
      <c r="B110" s="97"/>
      <c r="D110" s="84">
        <v>11</v>
      </c>
      <c r="E110" s="84" t="s">
        <v>168</v>
      </c>
      <c r="F110" s="96">
        <f t="shared" si="5"/>
        <v>0</v>
      </c>
      <c r="G110" s="96" t="e">
        <f t="shared" si="6"/>
        <v>#DIV/0!</v>
      </c>
      <c r="H110" s="96">
        <f t="shared" si="7"/>
        <v>0</v>
      </c>
      <c r="I110" s="96" t="e">
        <f t="shared" si="8"/>
        <v>#DIV/0!</v>
      </c>
      <c r="J110" s="96">
        <f t="shared" si="9"/>
        <v>0</v>
      </c>
      <c r="K110" s="96" t="e">
        <f t="shared" si="10"/>
        <v>#DIV/0!</v>
      </c>
      <c r="L110" s="96">
        <f t="shared" si="11"/>
        <v>0</v>
      </c>
      <c r="M110" s="96" t="e">
        <f t="shared" si="12"/>
        <v>#DIV/0!</v>
      </c>
      <c r="N110" s="96">
        <f t="shared" si="13"/>
        <v>0</v>
      </c>
      <c r="O110" s="96" t="e">
        <f t="shared" si="14"/>
        <v>#DIV/0!</v>
      </c>
      <c r="P110" s="96">
        <f t="shared" si="15"/>
        <v>0</v>
      </c>
      <c r="Q110" s="96" t="e">
        <f t="shared" si="16"/>
        <v>#DIV/0!</v>
      </c>
      <c r="R110" s="96">
        <f t="shared" si="17"/>
        <v>0</v>
      </c>
      <c r="S110" s="96" t="e">
        <f t="shared" si="18"/>
        <v>#DIV/0!</v>
      </c>
      <c r="T110" s="96">
        <f t="shared" si="19"/>
        <v>0</v>
      </c>
      <c r="U110" s="95"/>
      <c r="V110" s="95"/>
      <c r="W110" s="84"/>
      <c r="X110" s="84"/>
      <c r="Y110" s="84"/>
      <c r="Z110" s="84"/>
      <c r="AA110" s="84"/>
      <c r="AB110" s="84"/>
      <c r="AC110" s="84"/>
      <c r="AD110" s="84"/>
      <c r="AE110" s="84"/>
      <c r="AF110" s="84"/>
      <c r="AG110" s="84"/>
      <c r="AH110" s="84"/>
      <c r="AI110" s="84"/>
      <c r="AJ110" s="84"/>
      <c r="AK110" s="84"/>
      <c r="AL110" s="84"/>
      <c r="AM110" s="84"/>
      <c r="AN110" s="84"/>
      <c r="AO110" s="84"/>
      <c r="AP110" s="84"/>
      <c r="AQ110" s="84"/>
      <c r="AR110" s="84"/>
      <c r="AS110" s="84"/>
      <c r="AT110" s="84"/>
      <c r="AU110" s="84"/>
      <c r="AV110" s="84"/>
      <c r="AW110" s="84"/>
      <c r="AX110" s="84"/>
      <c r="AY110" s="84"/>
      <c r="AZ110" s="84"/>
      <c r="BA110" s="84"/>
      <c r="BB110" s="84"/>
    </row>
    <row r="111" spans="1:54" s="87" customFormat="1">
      <c r="A111" s="84"/>
      <c r="B111" s="97"/>
      <c r="D111" s="84">
        <v>12</v>
      </c>
      <c r="E111" s="84" t="s">
        <v>169</v>
      </c>
      <c r="F111" s="96">
        <f t="shared" si="5"/>
        <v>0</v>
      </c>
      <c r="G111" s="96" t="e">
        <f t="shared" si="6"/>
        <v>#DIV/0!</v>
      </c>
      <c r="H111" s="96">
        <f t="shared" si="7"/>
        <v>0</v>
      </c>
      <c r="I111" s="96" t="e">
        <f t="shared" si="8"/>
        <v>#DIV/0!</v>
      </c>
      <c r="J111" s="96">
        <f t="shared" si="9"/>
        <v>0</v>
      </c>
      <c r="K111" s="96" t="e">
        <f t="shared" si="10"/>
        <v>#DIV/0!</v>
      </c>
      <c r="L111" s="96">
        <f t="shared" si="11"/>
        <v>0</v>
      </c>
      <c r="M111" s="96" t="e">
        <f t="shared" si="12"/>
        <v>#DIV/0!</v>
      </c>
      <c r="N111" s="96">
        <f t="shared" si="13"/>
        <v>0</v>
      </c>
      <c r="O111" s="96" t="e">
        <f t="shared" si="14"/>
        <v>#DIV/0!</v>
      </c>
      <c r="P111" s="96">
        <f t="shared" si="15"/>
        <v>0</v>
      </c>
      <c r="Q111" s="96" t="e">
        <f t="shared" si="16"/>
        <v>#DIV/0!</v>
      </c>
      <c r="R111" s="96">
        <f t="shared" si="17"/>
        <v>0</v>
      </c>
      <c r="S111" s="96" t="e">
        <f t="shared" si="18"/>
        <v>#DIV/0!</v>
      </c>
      <c r="T111" s="96">
        <f t="shared" si="19"/>
        <v>0</v>
      </c>
      <c r="U111" s="95"/>
      <c r="V111" s="95"/>
      <c r="W111" s="84"/>
      <c r="X111" s="84"/>
      <c r="Y111" s="84"/>
      <c r="Z111" s="84"/>
      <c r="AA111" s="84"/>
      <c r="AB111" s="84"/>
      <c r="AC111" s="84"/>
      <c r="AD111" s="84"/>
      <c r="AE111" s="84"/>
      <c r="AF111" s="84"/>
      <c r="AG111" s="84"/>
      <c r="AH111" s="84"/>
      <c r="AI111" s="84"/>
      <c r="AJ111" s="84"/>
      <c r="AK111" s="84"/>
      <c r="AL111" s="84"/>
      <c r="AM111" s="84"/>
      <c r="AN111" s="84"/>
      <c r="AO111" s="84"/>
      <c r="AP111" s="84"/>
      <c r="AQ111" s="84"/>
      <c r="AR111" s="84"/>
      <c r="AS111" s="84"/>
      <c r="AT111" s="84"/>
      <c r="AU111" s="84"/>
      <c r="AV111" s="84"/>
      <c r="AW111" s="84"/>
      <c r="AX111" s="84"/>
      <c r="AY111" s="84"/>
      <c r="AZ111" s="84"/>
      <c r="BA111" s="84"/>
      <c r="BB111" s="84"/>
    </row>
    <row r="112" spans="1:54" s="87" customFormat="1">
      <c r="A112" s="84"/>
      <c r="B112" s="97"/>
      <c r="D112" s="84">
        <v>13</v>
      </c>
      <c r="E112" s="84" t="s">
        <v>170</v>
      </c>
      <c r="F112" s="96">
        <f t="shared" si="5"/>
        <v>0</v>
      </c>
      <c r="G112" s="96" t="e">
        <f t="shared" si="6"/>
        <v>#DIV/0!</v>
      </c>
      <c r="H112" s="96">
        <f t="shared" si="7"/>
        <v>0</v>
      </c>
      <c r="I112" s="96" t="e">
        <f t="shared" si="8"/>
        <v>#DIV/0!</v>
      </c>
      <c r="J112" s="96">
        <f t="shared" si="9"/>
        <v>0</v>
      </c>
      <c r="K112" s="96" t="e">
        <f t="shared" si="10"/>
        <v>#DIV/0!</v>
      </c>
      <c r="L112" s="96">
        <f t="shared" si="11"/>
        <v>0</v>
      </c>
      <c r="M112" s="96" t="e">
        <f t="shared" si="12"/>
        <v>#DIV/0!</v>
      </c>
      <c r="N112" s="96">
        <f t="shared" si="13"/>
        <v>0</v>
      </c>
      <c r="O112" s="96" t="e">
        <f t="shared" si="14"/>
        <v>#DIV/0!</v>
      </c>
      <c r="P112" s="96">
        <f t="shared" si="15"/>
        <v>0</v>
      </c>
      <c r="Q112" s="96" t="e">
        <f t="shared" si="16"/>
        <v>#DIV/0!</v>
      </c>
      <c r="R112" s="96">
        <f t="shared" si="17"/>
        <v>0</v>
      </c>
      <c r="S112" s="96" t="e">
        <f t="shared" si="18"/>
        <v>#DIV/0!</v>
      </c>
      <c r="T112" s="96">
        <f t="shared" si="19"/>
        <v>0</v>
      </c>
      <c r="U112" s="95"/>
      <c r="V112" s="95"/>
      <c r="W112" s="84"/>
      <c r="X112" s="84"/>
      <c r="Y112" s="84"/>
      <c r="Z112" s="84"/>
      <c r="AA112" s="84"/>
      <c r="AB112" s="84"/>
      <c r="AC112" s="84"/>
      <c r="AD112" s="84"/>
      <c r="AE112" s="84"/>
      <c r="AF112" s="84"/>
      <c r="AG112" s="84"/>
      <c r="AH112" s="84"/>
      <c r="AI112" s="84"/>
      <c r="AJ112" s="84"/>
      <c r="AK112" s="84"/>
      <c r="AL112" s="84"/>
      <c r="AM112" s="84"/>
      <c r="AN112" s="84"/>
      <c r="AO112" s="84"/>
      <c r="AP112" s="84"/>
      <c r="AQ112" s="84"/>
      <c r="AR112" s="84"/>
      <c r="AS112" s="84"/>
      <c r="AT112" s="84"/>
      <c r="AU112" s="84"/>
      <c r="AV112" s="84"/>
      <c r="AW112" s="84"/>
      <c r="AX112" s="84"/>
      <c r="AY112" s="84"/>
      <c r="AZ112" s="84"/>
      <c r="BA112" s="84"/>
      <c r="BB112" s="84"/>
    </row>
    <row r="113" spans="1:54" s="87" customFormat="1">
      <c r="A113" s="84"/>
      <c r="B113" s="97"/>
      <c r="D113" s="84">
        <v>14</v>
      </c>
      <c r="E113" s="84" t="s">
        <v>171</v>
      </c>
      <c r="F113" s="96">
        <f t="shared" si="5"/>
        <v>0</v>
      </c>
      <c r="G113" s="96" t="e">
        <f t="shared" si="6"/>
        <v>#DIV/0!</v>
      </c>
      <c r="H113" s="96">
        <f t="shared" si="7"/>
        <v>0</v>
      </c>
      <c r="I113" s="96" t="e">
        <f t="shared" si="8"/>
        <v>#DIV/0!</v>
      </c>
      <c r="J113" s="96">
        <f t="shared" si="9"/>
        <v>0</v>
      </c>
      <c r="K113" s="96" t="e">
        <f t="shared" si="10"/>
        <v>#DIV/0!</v>
      </c>
      <c r="L113" s="96">
        <f t="shared" si="11"/>
        <v>0</v>
      </c>
      <c r="M113" s="96" t="e">
        <f t="shared" si="12"/>
        <v>#DIV/0!</v>
      </c>
      <c r="N113" s="96">
        <f t="shared" si="13"/>
        <v>0</v>
      </c>
      <c r="O113" s="96" t="e">
        <f t="shared" si="14"/>
        <v>#DIV/0!</v>
      </c>
      <c r="P113" s="96">
        <f t="shared" si="15"/>
        <v>0</v>
      </c>
      <c r="Q113" s="96" t="e">
        <f t="shared" si="16"/>
        <v>#DIV/0!</v>
      </c>
      <c r="R113" s="96">
        <f t="shared" si="17"/>
        <v>0</v>
      </c>
      <c r="S113" s="96" t="e">
        <f t="shared" si="18"/>
        <v>#DIV/0!</v>
      </c>
      <c r="T113" s="96">
        <f t="shared" si="19"/>
        <v>0</v>
      </c>
      <c r="U113" s="95"/>
      <c r="V113" s="95"/>
      <c r="W113" s="84"/>
      <c r="X113" s="84"/>
      <c r="Y113" s="84"/>
      <c r="Z113" s="84"/>
      <c r="AA113" s="84"/>
      <c r="AB113" s="84"/>
      <c r="AC113" s="84"/>
      <c r="AD113" s="84"/>
      <c r="AE113" s="84"/>
      <c r="AF113" s="84"/>
      <c r="AG113" s="84"/>
      <c r="AH113" s="84"/>
      <c r="AI113" s="84"/>
      <c r="AJ113" s="84"/>
      <c r="AK113" s="84"/>
      <c r="AL113" s="84"/>
      <c r="AM113" s="84"/>
      <c r="AN113" s="84"/>
      <c r="AO113" s="84"/>
      <c r="AP113" s="84"/>
      <c r="AQ113" s="84"/>
      <c r="AR113" s="84"/>
      <c r="AS113" s="84"/>
      <c r="AT113" s="84"/>
      <c r="AU113" s="84"/>
      <c r="AV113" s="84"/>
      <c r="AW113" s="84"/>
      <c r="AX113" s="84"/>
      <c r="AY113" s="84"/>
      <c r="AZ113" s="84"/>
      <c r="BA113" s="84"/>
      <c r="BB113" s="84"/>
    </row>
    <row r="114" spans="1:54" s="87" customFormat="1">
      <c r="A114" s="84"/>
      <c r="B114" s="97"/>
      <c r="D114" s="84">
        <v>15</v>
      </c>
      <c r="E114" s="84" t="s">
        <v>172</v>
      </c>
      <c r="F114" s="96">
        <f t="shared" si="5"/>
        <v>0</v>
      </c>
      <c r="G114" s="96" t="e">
        <f t="shared" si="6"/>
        <v>#DIV/0!</v>
      </c>
      <c r="H114" s="96">
        <f t="shared" si="7"/>
        <v>0</v>
      </c>
      <c r="I114" s="96" t="e">
        <f t="shared" si="8"/>
        <v>#DIV/0!</v>
      </c>
      <c r="J114" s="96">
        <f t="shared" si="9"/>
        <v>0</v>
      </c>
      <c r="K114" s="96" t="e">
        <f t="shared" si="10"/>
        <v>#DIV/0!</v>
      </c>
      <c r="L114" s="96">
        <f t="shared" si="11"/>
        <v>0</v>
      </c>
      <c r="M114" s="96" t="e">
        <f t="shared" si="12"/>
        <v>#DIV/0!</v>
      </c>
      <c r="N114" s="96">
        <f t="shared" si="13"/>
        <v>0</v>
      </c>
      <c r="O114" s="96" t="e">
        <f t="shared" si="14"/>
        <v>#DIV/0!</v>
      </c>
      <c r="P114" s="96">
        <f t="shared" si="15"/>
        <v>0</v>
      </c>
      <c r="Q114" s="96" t="e">
        <f t="shared" si="16"/>
        <v>#DIV/0!</v>
      </c>
      <c r="R114" s="96">
        <f t="shared" si="17"/>
        <v>0</v>
      </c>
      <c r="S114" s="96" t="e">
        <f t="shared" si="18"/>
        <v>#DIV/0!</v>
      </c>
      <c r="T114" s="96">
        <f t="shared" si="19"/>
        <v>0</v>
      </c>
      <c r="U114" s="95"/>
      <c r="V114" s="95"/>
      <c r="W114" s="84"/>
      <c r="X114" s="84"/>
      <c r="Y114" s="84"/>
      <c r="Z114" s="84"/>
      <c r="AA114" s="84"/>
      <c r="AB114" s="84"/>
      <c r="AC114" s="84"/>
      <c r="AD114" s="84"/>
      <c r="AE114" s="84"/>
      <c r="AF114" s="84"/>
      <c r="AG114" s="84"/>
      <c r="AH114" s="84"/>
      <c r="AI114" s="84"/>
      <c r="AJ114" s="84"/>
      <c r="AK114" s="84"/>
      <c r="AL114" s="84"/>
      <c r="AM114" s="84"/>
      <c r="AN114" s="84"/>
      <c r="AO114" s="84"/>
      <c r="AP114" s="84"/>
      <c r="AQ114" s="84"/>
      <c r="AR114" s="84"/>
      <c r="AS114" s="84"/>
      <c r="AT114" s="84"/>
      <c r="AU114" s="84"/>
      <c r="AV114" s="84"/>
      <c r="AW114" s="84"/>
      <c r="AX114" s="84"/>
      <c r="AY114" s="84"/>
      <c r="AZ114" s="84"/>
      <c r="BA114" s="84"/>
      <c r="BB114" s="84"/>
    </row>
    <row r="115" spans="1:54" s="87" customFormat="1">
      <c r="A115" s="84"/>
      <c r="B115" s="97"/>
      <c r="D115" s="84">
        <v>16</v>
      </c>
      <c r="E115" s="84" t="s">
        <v>173</v>
      </c>
      <c r="F115" s="96">
        <f t="shared" si="5"/>
        <v>0</v>
      </c>
      <c r="G115" s="96" t="e">
        <f t="shared" si="6"/>
        <v>#DIV/0!</v>
      </c>
      <c r="H115" s="96">
        <f t="shared" si="7"/>
        <v>0</v>
      </c>
      <c r="I115" s="96" t="e">
        <f t="shared" si="8"/>
        <v>#DIV/0!</v>
      </c>
      <c r="J115" s="96">
        <f t="shared" si="9"/>
        <v>0</v>
      </c>
      <c r="K115" s="96" t="e">
        <f t="shared" si="10"/>
        <v>#DIV/0!</v>
      </c>
      <c r="L115" s="96">
        <f t="shared" si="11"/>
        <v>0</v>
      </c>
      <c r="M115" s="96" t="e">
        <f t="shared" si="12"/>
        <v>#DIV/0!</v>
      </c>
      <c r="N115" s="96">
        <f t="shared" si="13"/>
        <v>0</v>
      </c>
      <c r="O115" s="96" t="e">
        <f t="shared" si="14"/>
        <v>#DIV/0!</v>
      </c>
      <c r="P115" s="96">
        <f t="shared" si="15"/>
        <v>0</v>
      </c>
      <c r="Q115" s="96" t="e">
        <f t="shared" si="16"/>
        <v>#DIV/0!</v>
      </c>
      <c r="R115" s="96">
        <f t="shared" si="17"/>
        <v>0</v>
      </c>
      <c r="S115" s="96" t="e">
        <f t="shared" si="18"/>
        <v>#DIV/0!</v>
      </c>
      <c r="T115" s="96">
        <f t="shared" si="19"/>
        <v>0</v>
      </c>
      <c r="U115" s="95"/>
      <c r="V115" s="95"/>
      <c r="W115" s="84"/>
      <c r="X115" s="84"/>
      <c r="Y115" s="84"/>
      <c r="Z115" s="84"/>
      <c r="AA115" s="84"/>
      <c r="AB115" s="84"/>
      <c r="AC115" s="84"/>
      <c r="AD115" s="84"/>
      <c r="AE115" s="84"/>
      <c r="AF115" s="84"/>
      <c r="AG115" s="84"/>
      <c r="AH115" s="84"/>
      <c r="AI115" s="84"/>
      <c r="AJ115" s="84"/>
      <c r="AK115" s="84"/>
      <c r="AL115" s="84"/>
      <c r="AM115" s="84"/>
      <c r="AN115" s="84"/>
      <c r="AO115" s="84"/>
      <c r="AP115" s="84"/>
      <c r="AQ115" s="84"/>
      <c r="AR115" s="84"/>
      <c r="AS115" s="84"/>
      <c r="AT115" s="84"/>
      <c r="AU115" s="84"/>
      <c r="AV115" s="84"/>
      <c r="AW115" s="84"/>
      <c r="AX115" s="84"/>
      <c r="AY115" s="84"/>
      <c r="AZ115" s="84"/>
      <c r="BA115" s="84"/>
      <c r="BB115" s="84"/>
    </row>
    <row r="116" spans="1:54" s="87" customFormat="1">
      <c r="A116" s="84"/>
      <c r="B116" s="97"/>
      <c r="D116" s="84">
        <v>17</v>
      </c>
      <c r="E116" s="84" t="s">
        <v>174</v>
      </c>
      <c r="F116" s="96">
        <f t="shared" si="5"/>
        <v>0</v>
      </c>
      <c r="G116" s="96" t="e">
        <f t="shared" si="6"/>
        <v>#DIV/0!</v>
      </c>
      <c r="H116" s="96">
        <f t="shared" si="7"/>
        <v>0</v>
      </c>
      <c r="I116" s="96" t="e">
        <f t="shared" si="8"/>
        <v>#DIV/0!</v>
      </c>
      <c r="J116" s="96">
        <f t="shared" si="9"/>
        <v>0</v>
      </c>
      <c r="K116" s="96" t="e">
        <f t="shared" si="10"/>
        <v>#DIV/0!</v>
      </c>
      <c r="L116" s="96">
        <f t="shared" si="11"/>
        <v>0</v>
      </c>
      <c r="M116" s="96" t="e">
        <f t="shared" si="12"/>
        <v>#DIV/0!</v>
      </c>
      <c r="N116" s="96">
        <f t="shared" si="13"/>
        <v>0</v>
      </c>
      <c r="O116" s="96" t="e">
        <f t="shared" si="14"/>
        <v>#DIV/0!</v>
      </c>
      <c r="P116" s="96">
        <f t="shared" si="15"/>
        <v>0</v>
      </c>
      <c r="Q116" s="96" t="e">
        <f t="shared" si="16"/>
        <v>#DIV/0!</v>
      </c>
      <c r="R116" s="96">
        <f t="shared" si="17"/>
        <v>0</v>
      </c>
      <c r="S116" s="96" t="e">
        <f t="shared" si="18"/>
        <v>#DIV/0!</v>
      </c>
      <c r="T116" s="96">
        <f t="shared" si="19"/>
        <v>0</v>
      </c>
      <c r="U116" s="95"/>
      <c r="V116" s="95"/>
      <c r="W116" s="84"/>
      <c r="X116" s="84"/>
      <c r="Y116" s="84"/>
      <c r="Z116" s="84"/>
      <c r="AA116" s="84"/>
      <c r="AB116" s="84"/>
      <c r="AC116" s="84"/>
      <c r="AD116" s="84"/>
      <c r="AE116" s="84"/>
      <c r="AF116" s="84"/>
      <c r="AG116" s="84"/>
      <c r="AH116" s="84"/>
      <c r="AI116" s="84"/>
      <c r="AJ116" s="84"/>
      <c r="AK116" s="84"/>
      <c r="AL116" s="84"/>
      <c r="AM116" s="84"/>
      <c r="AN116" s="84"/>
      <c r="AO116" s="84"/>
      <c r="AP116" s="84"/>
      <c r="AQ116" s="84"/>
      <c r="AR116" s="84"/>
      <c r="AS116" s="84"/>
      <c r="AT116" s="84"/>
      <c r="AU116" s="84"/>
      <c r="AV116" s="84"/>
      <c r="AW116" s="84"/>
      <c r="AX116" s="84"/>
      <c r="AY116" s="84"/>
      <c r="AZ116" s="84"/>
      <c r="BA116" s="84"/>
      <c r="BB116" s="84"/>
    </row>
    <row r="117" spans="1:54" s="87" customFormat="1">
      <c r="A117" s="84"/>
      <c r="B117" s="97"/>
      <c r="D117" s="84">
        <v>18</v>
      </c>
      <c r="E117" s="84" t="s">
        <v>175</v>
      </c>
      <c r="F117" s="96">
        <f t="shared" si="5"/>
        <v>0</v>
      </c>
      <c r="G117" s="96" t="e">
        <f t="shared" si="6"/>
        <v>#DIV/0!</v>
      </c>
      <c r="H117" s="96">
        <f t="shared" si="7"/>
        <v>0</v>
      </c>
      <c r="I117" s="96" t="e">
        <f t="shared" si="8"/>
        <v>#DIV/0!</v>
      </c>
      <c r="J117" s="96">
        <f t="shared" si="9"/>
        <v>0</v>
      </c>
      <c r="K117" s="96" t="e">
        <f t="shared" si="10"/>
        <v>#DIV/0!</v>
      </c>
      <c r="L117" s="96">
        <f t="shared" si="11"/>
        <v>0</v>
      </c>
      <c r="M117" s="96" t="e">
        <f t="shared" si="12"/>
        <v>#DIV/0!</v>
      </c>
      <c r="N117" s="96">
        <f t="shared" si="13"/>
        <v>0</v>
      </c>
      <c r="O117" s="96" t="e">
        <f t="shared" si="14"/>
        <v>#DIV/0!</v>
      </c>
      <c r="P117" s="96">
        <f t="shared" si="15"/>
        <v>0</v>
      </c>
      <c r="Q117" s="96" t="e">
        <f t="shared" si="16"/>
        <v>#DIV/0!</v>
      </c>
      <c r="R117" s="96">
        <f t="shared" si="17"/>
        <v>0</v>
      </c>
      <c r="S117" s="96" t="e">
        <f t="shared" si="18"/>
        <v>#DIV/0!</v>
      </c>
      <c r="T117" s="96">
        <f t="shared" si="19"/>
        <v>0</v>
      </c>
      <c r="U117" s="95"/>
      <c r="V117" s="95"/>
      <c r="W117" s="84"/>
      <c r="X117" s="84"/>
      <c r="Y117" s="84"/>
      <c r="Z117" s="84"/>
      <c r="AA117" s="84"/>
      <c r="AB117" s="84"/>
      <c r="AC117" s="84"/>
      <c r="AD117" s="84"/>
      <c r="AE117" s="84"/>
      <c r="AF117" s="84"/>
      <c r="AG117" s="84"/>
      <c r="AH117" s="84"/>
      <c r="AI117" s="84"/>
      <c r="AJ117" s="84"/>
      <c r="AK117" s="84"/>
      <c r="AL117" s="84"/>
      <c r="AM117" s="84"/>
      <c r="AN117" s="84"/>
      <c r="AO117" s="84"/>
      <c r="AP117" s="84"/>
      <c r="AQ117" s="84"/>
      <c r="AR117" s="84"/>
      <c r="AS117" s="84"/>
      <c r="AT117" s="84"/>
      <c r="AU117" s="84"/>
      <c r="AV117" s="84"/>
      <c r="AW117" s="84"/>
      <c r="AX117" s="84"/>
      <c r="AY117" s="84"/>
      <c r="AZ117" s="84"/>
      <c r="BA117" s="84"/>
      <c r="BB117" s="84"/>
    </row>
    <row r="118" spans="1:54" s="87" customFormat="1">
      <c r="A118" s="84"/>
      <c r="B118" s="97"/>
      <c r="D118" s="84">
        <v>19</v>
      </c>
      <c r="E118" s="84" t="s">
        <v>176</v>
      </c>
      <c r="F118" s="96">
        <f t="shared" si="5"/>
        <v>0</v>
      </c>
      <c r="G118" s="96" t="e">
        <f t="shared" si="6"/>
        <v>#DIV/0!</v>
      </c>
      <c r="H118" s="96">
        <f t="shared" si="7"/>
        <v>0</v>
      </c>
      <c r="I118" s="96" t="e">
        <f t="shared" si="8"/>
        <v>#DIV/0!</v>
      </c>
      <c r="J118" s="96">
        <f t="shared" si="9"/>
        <v>0</v>
      </c>
      <c r="K118" s="96" t="e">
        <f t="shared" si="10"/>
        <v>#DIV/0!</v>
      </c>
      <c r="L118" s="96">
        <f t="shared" si="11"/>
        <v>0</v>
      </c>
      <c r="M118" s="96" t="e">
        <f t="shared" si="12"/>
        <v>#DIV/0!</v>
      </c>
      <c r="N118" s="96">
        <f t="shared" si="13"/>
        <v>0</v>
      </c>
      <c r="O118" s="96" t="e">
        <f t="shared" si="14"/>
        <v>#DIV/0!</v>
      </c>
      <c r="P118" s="96">
        <f t="shared" si="15"/>
        <v>0</v>
      </c>
      <c r="Q118" s="96" t="e">
        <f t="shared" si="16"/>
        <v>#DIV/0!</v>
      </c>
      <c r="R118" s="96">
        <f t="shared" si="17"/>
        <v>0</v>
      </c>
      <c r="S118" s="96" t="e">
        <f t="shared" si="18"/>
        <v>#DIV/0!</v>
      </c>
      <c r="T118" s="96">
        <f t="shared" si="19"/>
        <v>0</v>
      </c>
      <c r="U118" s="95"/>
      <c r="V118" s="95"/>
      <c r="W118" s="84"/>
      <c r="X118" s="84"/>
      <c r="Y118" s="84"/>
      <c r="Z118" s="84"/>
      <c r="AA118" s="84"/>
      <c r="AB118" s="84"/>
      <c r="AC118" s="84"/>
      <c r="AD118" s="84"/>
      <c r="AE118" s="84"/>
      <c r="AF118" s="84"/>
      <c r="AG118" s="84"/>
      <c r="AH118" s="84"/>
      <c r="AI118" s="84"/>
      <c r="AJ118" s="84"/>
      <c r="AK118" s="84"/>
      <c r="AL118" s="84"/>
      <c r="AM118" s="84"/>
      <c r="AN118" s="84"/>
      <c r="AO118" s="84"/>
      <c r="AP118" s="84"/>
      <c r="AQ118" s="84"/>
      <c r="AR118" s="84"/>
      <c r="AS118" s="84"/>
      <c r="AT118" s="84"/>
      <c r="AU118" s="84"/>
      <c r="AV118" s="84"/>
      <c r="AW118" s="84"/>
      <c r="AX118" s="84"/>
      <c r="AY118" s="84"/>
      <c r="AZ118" s="84"/>
      <c r="BA118" s="84"/>
      <c r="BB118" s="84"/>
    </row>
    <row r="119" spans="1:54" s="87" customFormat="1">
      <c r="A119" s="84"/>
      <c r="B119" s="97"/>
      <c r="D119" s="84">
        <v>20</v>
      </c>
      <c r="E119" s="84" t="s">
        <v>177</v>
      </c>
      <c r="F119" s="96">
        <f t="shared" si="5"/>
        <v>0</v>
      </c>
      <c r="G119" s="96" t="e">
        <f t="shared" si="6"/>
        <v>#DIV/0!</v>
      </c>
      <c r="H119" s="96">
        <f t="shared" si="7"/>
        <v>0</v>
      </c>
      <c r="I119" s="96" t="e">
        <f t="shared" si="8"/>
        <v>#DIV/0!</v>
      </c>
      <c r="J119" s="96">
        <f t="shared" si="9"/>
        <v>0</v>
      </c>
      <c r="K119" s="96" t="e">
        <f t="shared" si="10"/>
        <v>#DIV/0!</v>
      </c>
      <c r="L119" s="96">
        <f t="shared" si="11"/>
        <v>0</v>
      </c>
      <c r="M119" s="96" t="e">
        <f t="shared" si="12"/>
        <v>#DIV/0!</v>
      </c>
      <c r="N119" s="96">
        <f t="shared" si="13"/>
        <v>0</v>
      </c>
      <c r="O119" s="96" t="e">
        <f t="shared" si="14"/>
        <v>#DIV/0!</v>
      </c>
      <c r="P119" s="96">
        <f t="shared" si="15"/>
        <v>0</v>
      </c>
      <c r="Q119" s="96" t="e">
        <f t="shared" si="16"/>
        <v>#DIV/0!</v>
      </c>
      <c r="R119" s="96">
        <f t="shared" si="17"/>
        <v>0</v>
      </c>
      <c r="S119" s="96" t="e">
        <f t="shared" si="18"/>
        <v>#DIV/0!</v>
      </c>
      <c r="T119" s="96">
        <f t="shared" si="19"/>
        <v>0</v>
      </c>
      <c r="U119" s="95"/>
      <c r="V119" s="95"/>
      <c r="W119" s="84"/>
      <c r="X119" s="84"/>
      <c r="Y119" s="84"/>
      <c r="Z119" s="84"/>
      <c r="AA119" s="84"/>
      <c r="AB119" s="84"/>
      <c r="AC119" s="84"/>
      <c r="AD119" s="84"/>
      <c r="AE119" s="84"/>
      <c r="AF119" s="84"/>
      <c r="AG119" s="84"/>
      <c r="AH119" s="84"/>
      <c r="AI119" s="84"/>
      <c r="AJ119" s="84"/>
      <c r="AK119" s="84"/>
      <c r="AL119" s="84"/>
      <c r="AM119" s="84"/>
      <c r="AN119" s="84"/>
      <c r="AO119" s="84"/>
      <c r="AP119" s="84"/>
      <c r="AQ119" s="84"/>
      <c r="AR119" s="84"/>
      <c r="AS119" s="84"/>
      <c r="AT119" s="84"/>
      <c r="AU119" s="84"/>
      <c r="AV119" s="84"/>
      <c r="AW119" s="84"/>
      <c r="AX119" s="84"/>
      <c r="AY119" s="84"/>
      <c r="AZ119" s="84"/>
      <c r="BA119" s="84"/>
      <c r="BB119" s="84"/>
    </row>
    <row r="120" spans="1:54" s="87" customFormat="1">
      <c r="A120" s="84"/>
      <c r="B120" s="97"/>
      <c r="D120" s="84"/>
      <c r="E120" s="84"/>
      <c r="F120" s="96"/>
      <c r="G120" s="96"/>
      <c r="H120" s="96"/>
      <c r="I120" s="96"/>
      <c r="J120" s="96"/>
      <c r="K120" s="96"/>
      <c r="L120" s="96"/>
      <c r="M120" s="96"/>
      <c r="N120" s="96"/>
      <c r="O120" s="96"/>
      <c r="P120" s="96"/>
      <c r="Q120" s="96"/>
      <c r="R120" s="96"/>
      <c r="S120" s="96"/>
      <c r="T120" s="96"/>
      <c r="U120" s="95"/>
      <c r="V120" s="95"/>
      <c r="W120" s="84"/>
      <c r="X120" s="84"/>
      <c r="Y120" s="84"/>
      <c r="Z120" s="84"/>
      <c r="AA120" s="84"/>
      <c r="AB120" s="84"/>
      <c r="AC120" s="84"/>
      <c r="AD120" s="84"/>
      <c r="AE120" s="84"/>
      <c r="AF120" s="84"/>
      <c r="AG120" s="84"/>
      <c r="AH120" s="84"/>
      <c r="AI120" s="84"/>
      <c r="AJ120" s="84"/>
      <c r="AK120" s="84"/>
      <c r="AL120" s="84"/>
      <c r="AM120" s="84"/>
      <c r="AN120" s="84"/>
      <c r="AO120" s="84"/>
      <c r="AP120" s="84"/>
      <c r="AQ120" s="84"/>
      <c r="AR120" s="84"/>
      <c r="AS120" s="84"/>
      <c r="AT120" s="84"/>
      <c r="AU120" s="84"/>
      <c r="AV120" s="84"/>
      <c r="AW120" s="84"/>
      <c r="AX120" s="84"/>
      <c r="AY120" s="84"/>
      <c r="AZ120" s="84"/>
      <c r="BA120" s="84"/>
      <c r="BB120" s="84"/>
    </row>
    <row r="121" spans="1:54" s="87" customFormat="1">
      <c r="A121" s="84"/>
      <c r="B121" s="97"/>
      <c r="D121" s="84"/>
      <c r="E121" s="84"/>
      <c r="F121" s="96"/>
      <c r="G121" s="96"/>
      <c r="H121" s="96"/>
      <c r="I121" s="96"/>
      <c r="J121" s="96"/>
      <c r="K121" s="96"/>
      <c r="L121" s="96"/>
      <c r="M121" s="96"/>
      <c r="N121" s="96"/>
      <c r="O121" s="96"/>
      <c r="P121" s="96"/>
      <c r="Q121" s="96"/>
      <c r="R121" s="96"/>
      <c r="S121" s="96"/>
      <c r="T121" s="96"/>
      <c r="U121" s="95"/>
      <c r="V121" s="95"/>
      <c r="W121" s="84"/>
      <c r="X121" s="84"/>
      <c r="Y121" s="84"/>
      <c r="Z121" s="84"/>
      <c r="AA121" s="84"/>
      <c r="AB121" s="84"/>
      <c r="AC121" s="84"/>
      <c r="AD121" s="84"/>
      <c r="AE121" s="84"/>
      <c r="AF121" s="84"/>
      <c r="AG121" s="84"/>
      <c r="AH121" s="84"/>
      <c r="AI121" s="84"/>
      <c r="AJ121" s="84"/>
      <c r="AK121" s="84"/>
      <c r="AL121" s="84"/>
      <c r="AM121" s="84"/>
      <c r="AN121" s="84"/>
      <c r="AO121" s="84"/>
      <c r="AP121" s="84"/>
      <c r="AQ121" s="84"/>
      <c r="AR121" s="84"/>
      <c r="AS121" s="84"/>
      <c r="AT121" s="84"/>
      <c r="AU121" s="84"/>
      <c r="AV121" s="84"/>
      <c r="AW121" s="84"/>
      <c r="AX121" s="84"/>
      <c r="AY121" s="84"/>
      <c r="AZ121" s="84"/>
      <c r="BA121" s="84"/>
      <c r="BB121" s="84"/>
    </row>
    <row r="122" spans="1:54" s="87" customFormat="1">
      <c r="A122" s="84"/>
      <c r="B122" s="97"/>
      <c r="D122" s="84"/>
      <c r="E122" s="84"/>
      <c r="F122" s="96"/>
      <c r="G122" s="96"/>
      <c r="H122" s="96"/>
      <c r="I122" s="96"/>
      <c r="J122" s="96"/>
      <c r="K122" s="96"/>
      <c r="L122" s="96"/>
      <c r="M122" s="96"/>
      <c r="N122" s="96"/>
      <c r="O122" s="96"/>
      <c r="P122" s="96"/>
      <c r="Q122" s="96"/>
      <c r="R122" s="96"/>
      <c r="S122" s="96"/>
      <c r="T122" s="96"/>
      <c r="U122" s="95"/>
      <c r="V122" s="95"/>
      <c r="W122" s="84"/>
      <c r="X122" s="84"/>
      <c r="Y122" s="84"/>
      <c r="Z122" s="84"/>
      <c r="AA122" s="84"/>
      <c r="AB122" s="84"/>
      <c r="AC122" s="84"/>
      <c r="AD122" s="84"/>
      <c r="AE122" s="84"/>
      <c r="AF122" s="84"/>
      <c r="AG122" s="84"/>
      <c r="AH122" s="84"/>
      <c r="AI122" s="84"/>
      <c r="AJ122" s="84"/>
      <c r="AK122" s="84"/>
      <c r="AL122" s="84"/>
      <c r="AM122" s="84"/>
      <c r="AN122" s="84"/>
      <c r="AO122" s="84"/>
      <c r="AP122" s="84"/>
      <c r="AQ122" s="84"/>
      <c r="AR122" s="84"/>
      <c r="AS122" s="84"/>
      <c r="AT122" s="84"/>
      <c r="AU122" s="84"/>
      <c r="AV122" s="84"/>
      <c r="AW122" s="84"/>
      <c r="AX122" s="84"/>
      <c r="AY122" s="84"/>
      <c r="AZ122" s="84"/>
      <c r="BA122" s="84"/>
      <c r="BB122" s="84"/>
    </row>
    <row r="123" spans="1:54" s="87" customFormat="1">
      <c r="A123" s="84"/>
      <c r="B123" s="97"/>
      <c r="D123" s="84"/>
      <c r="E123" s="84"/>
      <c r="F123" s="96"/>
      <c r="G123" s="96"/>
      <c r="H123" s="96"/>
      <c r="I123" s="96"/>
      <c r="J123" s="96"/>
      <c r="K123" s="96"/>
      <c r="L123" s="96"/>
      <c r="M123" s="96"/>
      <c r="N123" s="96"/>
      <c r="O123" s="96"/>
      <c r="P123" s="96"/>
      <c r="Q123" s="96"/>
      <c r="R123" s="96"/>
      <c r="S123" s="96"/>
      <c r="T123" s="96"/>
      <c r="U123" s="95"/>
      <c r="V123" s="95"/>
      <c r="W123" s="84"/>
      <c r="X123" s="84"/>
      <c r="Y123" s="84"/>
      <c r="Z123" s="84"/>
      <c r="AA123" s="84"/>
      <c r="AB123" s="84"/>
      <c r="AC123" s="84"/>
      <c r="AD123" s="84"/>
      <c r="AE123" s="84"/>
      <c r="AF123" s="84"/>
      <c r="AG123" s="84"/>
      <c r="AH123" s="84"/>
      <c r="AI123" s="84"/>
      <c r="AJ123" s="84"/>
      <c r="AK123" s="84"/>
      <c r="AL123" s="84"/>
      <c r="AM123" s="84"/>
      <c r="AN123" s="84"/>
      <c r="AO123" s="84"/>
      <c r="AP123" s="84"/>
      <c r="AQ123" s="84"/>
      <c r="AR123" s="84"/>
      <c r="AS123" s="84"/>
      <c r="AT123" s="84"/>
      <c r="AU123" s="84"/>
      <c r="AV123" s="84"/>
      <c r="AW123" s="84"/>
      <c r="AX123" s="84"/>
      <c r="AY123" s="84"/>
      <c r="AZ123" s="84"/>
      <c r="BA123" s="84"/>
      <c r="BB123" s="84"/>
    </row>
    <row r="124" spans="1:54" s="87" customFormat="1">
      <c r="A124" s="84"/>
      <c r="B124" s="97"/>
      <c r="D124" s="84"/>
      <c r="E124" s="84"/>
      <c r="F124" s="96"/>
      <c r="G124" s="96"/>
      <c r="H124" s="96"/>
      <c r="I124" s="96"/>
      <c r="J124" s="96"/>
      <c r="K124" s="96"/>
      <c r="L124" s="96"/>
      <c r="M124" s="96"/>
      <c r="N124" s="96"/>
      <c r="O124" s="96"/>
      <c r="P124" s="96"/>
      <c r="Q124" s="96"/>
      <c r="R124" s="96"/>
      <c r="S124" s="96"/>
      <c r="T124" s="96"/>
      <c r="U124" s="95"/>
      <c r="V124" s="95"/>
      <c r="W124" s="84"/>
      <c r="X124" s="84"/>
      <c r="Y124" s="84"/>
      <c r="Z124" s="84"/>
      <c r="AA124" s="84"/>
      <c r="AB124" s="84"/>
      <c r="AC124" s="84"/>
      <c r="AD124" s="84"/>
      <c r="AE124" s="84"/>
      <c r="AF124" s="84"/>
      <c r="AG124" s="84"/>
      <c r="AH124" s="84"/>
      <c r="AI124" s="84"/>
      <c r="AJ124" s="84"/>
      <c r="AK124" s="84"/>
      <c r="AL124" s="84"/>
      <c r="AM124" s="84"/>
      <c r="AN124" s="84"/>
      <c r="AO124" s="84"/>
      <c r="AP124" s="84"/>
      <c r="AQ124" s="84"/>
      <c r="AR124" s="84"/>
      <c r="AS124" s="84"/>
      <c r="AT124" s="84"/>
      <c r="AU124" s="84"/>
      <c r="AV124" s="84"/>
      <c r="AW124" s="84"/>
      <c r="AX124" s="84"/>
      <c r="AY124" s="84"/>
      <c r="AZ124" s="84"/>
      <c r="BA124" s="84"/>
      <c r="BB124" s="84"/>
    </row>
    <row r="125" spans="1:54" s="87" customFormat="1">
      <c r="A125" s="84"/>
      <c r="B125" s="97"/>
      <c r="D125" s="84"/>
      <c r="E125" s="84"/>
      <c r="F125" s="96"/>
      <c r="G125" s="96"/>
      <c r="H125" s="96"/>
      <c r="I125" s="96"/>
      <c r="J125" s="96"/>
      <c r="K125" s="96"/>
      <c r="L125" s="96"/>
      <c r="M125" s="96"/>
      <c r="N125" s="96"/>
      <c r="O125" s="96"/>
      <c r="P125" s="96"/>
      <c r="Q125" s="96"/>
      <c r="R125" s="96"/>
      <c r="S125" s="96"/>
      <c r="T125" s="96"/>
      <c r="U125" s="95"/>
      <c r="V125" s="95"/>
      <c r="W125" s="84"/>
      <c r="X125" s="84"/>
      <c r="Y125" s="84"/>
      <c r="Z125" s="84"/>
      <c r="AA125" s="84"/>
      <c r="AB125" s="84"/>
      <c r="AC125" s="84"/>
      <c r="AD125" s="84"/>
      <c r="AE125" s="84"/>
      <c r="AF125" s="84"/>
      <c r="AG125" s="84"/>
      <c r="AH125" s="84"/>
      <c r="AI125" s="84"/>
      <c r="AJ125" s="84"/>
      <c r="AK125" s="84"/>
      <c r="AL125" s="84"/>
      <c r="AM125" s="84"/>
      <c r="AN125" s="84"/>
      <c r="AO125" s="84"/>
      <c r="AP125" s="84"/>
      <c r="AQ125" s="84"/>
      <c r="AR125" s="84"/>
      <c r="AS125" s="84"/>
      <c r="AT125" s="84"/>
      <c r="AU125" s="84"/>
      <c r="AV125" s="84"/>
      <c r="AW125" s="84"/>
      <c r="AX125" s="84"/>
      <c r="AY125" s="84"/>
      <c r="AZ125" s="84"/>
      <c r="BA125" s="84"/>
      <c r="BB125" s="84"/>
    </row>
    <row r="126" spans="1:54" s="87" customFormat="1">
      <c r="A126" s="84"/>
      <c r="B126" s="97"/>
      <c r="D126" s="84"/>
      <c r="E126" s="84"/>
      <c r="F126" s="96"/>
      <c r="G126" s="96"/>
      <c r="H126" s="96"/>
      <c r="I126" s="96"/>
      <c r="J126" s="96"/>
      <c r="K126" s="96"/>
      <c r="L126" s="96"/>
      <c r="M126" s="96"/>
      <c r="N126" s="96"/>
      <c r="O126" s="96"/>
      <c r="P126" s="96"/>
      <c r="Q126" s="96"/>
      <c r="R126" s="96"/>
      <c r="S126" s="96"/>
      <c r="T126" s="96"/>
      <c r="U126" s="95"/>
      <c r="V126" s="95"/>
      <c r="W126" s="84"/>
      <c r="X126" s="84"/>
      <c r="Y126" s="84"/>
      <c r="Z126" s="84"/>
      <c r="AA126" s="84"/>
      <c r="AB126" s="84"/>
      <c r="AC126" s="84"/>
      <c r="AD126" s="84"/>
      <c r="AE126" s="84"/>
      <c r="AF126" s="84"/>
      <c r="AG126" s="84"/>
      <c r="AH126" s="84"/>
      <c r="AI126" s="84"/>
      <c r="AJ126" s="84"/>
      <c r="AK126" s="84"/>
      <c r="AL126" s="84"/>
      <c r="AM126" s="84"/>
      <c r="AN126" s="84"/>
      <c r="AO126" s="84"/>
      <c r="AP126" s="84"/>
      <c r="AQ126" s="84"/>
      <c r="AR126" s="84"/>
      <c r="AS126" s="84"/>
      <c r="AT126" s="84"/>
      <c r="AU126" s="84"/>
      <c r="AV126" s="84"/>
      <c r="AW126" s="84"/>
      <c r="AX126" s="84"/>
      <c r="AY126" s="84"/>
      <c r="AZ126" s="84"/>
      <c r="BA126" s="84"/>
      <c r="BB126" s="84"/>
    </row>
    <row r="127" spans="1:54" s="87" customFormat="1">
      <c r="A127" s="84"/>
      <c r="B127" s="97"/>
      <c r="D127" s="84"/>
      <c r="E127" s="84"/>
      <c r="F127" s="96"/>
      <c r="G127" s="84"/>
      <c r="H127" s="96"/>
      <c r="I127" s="96"/>
      <c r="J127" s="96"/>
      <c r="K127" s="96"/>
      <c r="L127" s="96"/>
      <c r="M127" s="96"/>
      <c r="N127" s="96"/>
      <c r="O127" s="96"/>
      <c r="P127" s="96"/>
      <c r="Q127" s="96"/>
      <c r="R127" s="96"/>
      <c r="S127" s="96"/>
      <c r="T127" s="96"/>
      <c r="U127" s="95"/>
      <c r="V127" s="95"/>
      <c r="W127" s="84"/>
      <c r="X127" s="84"/>
      <c r="Y127" s="84"/>
      <c r="Z127" s="84"/>
      <c r="AA127" s="84"/>
      <c r="AB127" s="84"/>
      <c r="AC127" s="84"/>
      <c r="AD127" s="84"/>
      <c r="AE127" s="84"/>
      <c r="AF127" s="84"/>
      <c r="AG127" s="84"/>
      <c r="AH127" s="84"/>
      <c r="AI127" s="84"/>
      <c r="AJ127" s="84"/>
      <c r="AK127" s="84"/>
      <c r="AL127" s="84"/>
      <c r="AM127" s="84"/>
      <c r="AN127" s="84"/>
      <c r="AO127" s="84"/>
      <c r="AP127" s="84"/>
      <c r="AQ127" s="84"/>
      <c r="AR127" s="84"/>
      <c r="AS127" s="84"/>
      <c r="AT127" s="84"/>
      <c r="AU127" s="84"/>
      <c r="AV127" s="84"/>
      <c r="AW127" s="84"/>
      <c r="AX127" s="84"/>
      <c r="AY127" s="84"/>
      <c r="AZ127" s="84"/>
      <c r="BA127" s="84"/>
      <c r="BB127" s="84"/>
    </row>
    <row r="128" spans="1:54" s="87" customFormat="1">
      <c r="A128" s="84"/>
      <c r="B128" s="97"/>
      <c r="D128" s="84"/>
      <c r="E128" s="84"/>
      <c r="F128" s="96"/>
      <c r="G128" s="84"/>
      <c r="H128" s="84"/>
      <c r="I128" s="95"/>
      <c r="J128" s="95"/>
      <c r="K128" s="84"/>
      <c r="L128" s="84"/>
      <c r="M128" s="95"/>
      <c r="N128" s="95"/>
      <c r="O128" s="84"/>
      <c r="P128" s="84"/>
      <c r="Q128" s="95"/>
      <c r="R128" s="95"/>
      <c r="S128" s="84"/>
      <c r="T128" s="84"/>
      <c r="U128" s="95"/>
      <c r="V128" s="95"/>
      <c r="W128" s="84"/>
      <c r="X128" s="84"/>
      <c r="Y128" s="84"/>
      <c r="Z128" s="84"/>
      <c r="AA128" s="84"/>
      <c r="AB128" s="84"/>
      <c r="AC128" s="84"/>
      <c r="AD128" s="84"/>
      <c r="AE128" s="84"/>
      <c r="AF128" s="84"/>
      <c r="AG128" s="84"/>
      <c r="AH128" s="84"/>
      <c r="AI128" s="84"/>
      <c r="AJ128" s="84"/>
      <c r="AK128" s="84"/>
      <c r="AL128" s="84"/>
      <c r="AM128" s="84"/>
      <c r="AN128" s="84"/>
      <c r="AO128" s="84"/>
      <c r="AP128" s="84"/>
      <c r="AQ128" s="84"/>
      <c r="AR128" s="84"/>
      <c r="AS128" s="84"/>
      <c r="AT128" s="84"/>
      <c r="AU128" s="84"/>
      <c r="AV128" s="84"/>
      <c r="AW128" s="84"/>
      <c r="AX128" s="84"/>
      <c r="AY128" s="84"/>
      <c r="AZ128" s="84"/>
      <c r="BA128" s="84"/>
      <c r="BB128" s="84"/>
    </row>
    <row r="129" spans="1:54" s="87" customFormat="1">
      <c r="A129" s="84"/>
      <c r="B129" s="97"/>
      <c r="D129" s="84"/>
      <c r="E129" s="84"/>
      <c r="F129" s="96"/>
      <c r="G129" s="84"/>
      <c r="H129" s="84"/>
      <c r="I129" s="95"/>
      <c r="J129" s="95"/>
      <c r="K129" s="84"/>
      <c r="L129" s="84"/>
      <c r="M129" s="95"/>
      <c r="N129" s="95"/>
      <c r="O129" s="84"/>
      <c r="P129" s="84"/>
      <c r="Q129" s="95"/>
      <c r="R129" s="95"/>
      <c r="S129" s="84"/>
      <c r="T129" s="84"/>
      <c r="U129" s="95"/>
      <c r="V129" s="95"/>
      <c r="W129" s="84"/>
      <c r="X129" s="84"/>
      <c r="Y129" s="84"/>
      <c r="Z129" s="84"/>
      <c r="AA129" s="84"/>
      <c r="AB129" s="84"/>
      <c r="AC129" s="84"/>
      <c r="AD129" s="84"/>
      <c r="AE129" s="84"/>
      <c r="AF129" s="84"/>
      <c r="AG129" s="84"/>
      <c r="AH129" s="84"/>
      <c r="AI129" s="84"/>
      <c r="AJ129" s="84"/>
      <c r="AK129" s="84"/>
      <c r="AL129" s="84"/>
      <c r="AM129" s="84"/>
      <c r="AN129" s="84"/>
      <c r="AO129" s="84"/>
      <c r="AP129" s="84"/>
      <c r="AQ129" s="84"/>
      <c r="AR129" s="84"/>
      <c r="AS129" s="84"/>
      <c r="AT129" s="84"/>
      <c r="AU129" s="84"/>
      <c r="AV129" s="84"/>
      <c r="AW129" s="84"/>
      <c r="AX129" s="84"/>
      <c r="AY129" s="84"/>
      <c r="AZ129" s="84"/>
      <c r="BA129" s="84"/>
      <c r="BB129" s="84"/>
    </row>
    <row r="130" spans="1:54" s="87" customFormat="1">
      <c r="A130" s="84"/>
      <c r="B130" s="97"/>
      <c r="D130" s="84"/>
      <c r="E130" s="84"/>
      <c r="F130" s="96"/>
      <c r="G130" s="84"/>
      <c r="H130" s="84"/>
      <c r="I130" s="95"/>
      <c r="J130" s="95"/>
      <c r="K130" s="84"/>
      <c r="L130" s="84"/>
      <c r="M130" s="95"/>
      <c r="N130" s="95"/>
      <c r="O130" s="84"/>
      <c r="P130" s="84"/>
      <c r="Q130" s="95"/>
      <c r="R130" s="95"/>
      <c r="S130" s="84"/>
      <c r="T130" s="84"/>
      <c r="U130" s="95"/>
      <c r="V130" s="95"/>
      <c r="W130" s="84"/>
      <c r="X130" s="84"/>
      <c r="Y130" s="84"/>
      <c r="Z130" s="84"/>
      <c r="AA130" s="84"/>
      <c r="AB130" s="84"/>
      <c r="AC130" s="84"/>
      <c r="AD130" s="84"/>
      <c r="AE130" s="84"/>
      <c r="AF130" s="84"/>
      <c r="AG130" s="84"/>
      <c r="AH130" s="84"/>
      <c r="AI130" s="84"/>
      <c r="AJ130" s="84"/>
      <c r="AK130" s="84"/>
      <c r="AL130" s="84"/>
      <c r="AM130" s="84"/>
      <c r="AN130" s="84"/>
      <c r="AO130" s="84"/>
      <c r="AP130" s="84"/>
      <c r="AQ130" s="84"/>
      <c r="AR130" s="84"/>
      <c r="AS130" s="84"/>
      <c r="AT130" s="84"/>
      <c r="AU130" s="84"/>
      <c r="AV130" s="84"/>
      <c r="AW130" s="84"/>
      <c r="AX130" s="84"/>
      <c r="AY130" s="84"/>
      <c r="AZ130" s="84"/>
      <c r="BA130" s="84"/>
      <c r="BB130" s="84"/>
    </row>
    <row r="131" spans="1:54" s="87" customFormat="1">
      <c r="A131" s="84"/>
      <c r="B131" s="97"/>
      <c r="D131" s="84"/>
      <c r="E131" s="84"/>
      <c r="F131" s="96"/>
      <c r="G131" s="84"/>
      <c r="H131" s="84"/>
      <c r="I131" s="95"/>
      <c r="J131" s="95"/>
      <c r="K131" s="84"/>
      <c r="L131" s="84"/>
      <c r="M131" s="95"/>
      <c r="N131" s="95"/>
      <c r="O131" s="84"/>
      <c r="P131" s="84"/>
      <c r="Q131" s="95"/>
      <c r="R131" s="95"/>
      <c r="S131" s="84"/>
      <c r="T131" s="84"/>
      <c r="U131" s="95"/>
      <c r="V131" s="95"/>
      <c r="W131" s="84"/>
      <c r="X131" s="84"/>
      <c r="Y131" s="84"/>
      <c r="Z131" s="84"/>
      <c r="AA131" s="84"/>
      <c r="AB131" s="84"/>
      <c r="AC131" s="84"/>
      <c r="AD131" s="84"/>
      <c r="AE131" s="84"/>
      <c r="AF131" s="84"/>
      <c r="AG131" s="84"/>
      <c r="AH131" s="84"/>
      <c r="AI131" s="84"/>
      <c r="AJ131" s="84"/>
      <c r="AK131" s="84"/>
      <c r="AL131" s="84"/>
      <c r="AM131" s="84"/>
      <c r="AN131" s="84"/>
      <c r="AO131" s="84"/>
      <c r="AP131" s="84"/>
      <c r="AQ131" s="84"/>
      <c r="AR131" s="84"/>
      <c r="AS131" s="84"/>
      <c r="AT131" s="84"/>
      <c r="AU131" s="84"/>
      <c r="AV131" s="84"/>
      <c r="AW131" s="84"/>
      <c r="AX131" s="84"/>
      <c r="AY131" s="84"/>
      <c r="AZ131" s="84"/>
      <c r="BA131" s="84"/>
      <c r="BB131" s="84"/>
    </row>
    <row r="132" spans="1:54" s="87" customFormat="1">
      <c r="A132" s="84"/>
      <c r="B132" s="97"/>
      <c r="D132" s="84"/>
      <c r="E132" s="84"/>
      <c r="F132" s="96"/>
      <c r="G132" s="84"/>
      <c r="H132" s="84"/>
      <c r="I132" s="95"/>
      <c r="J132" s="95"/>
      <c r="K132" s="84"/>
      <c r="L132" s="84"/>
      <c r="M132" s="95"/>
      <c r="N132" s="95"/>
      <c r="O132" s="84"/>
      <c r="P132" s="84"/>
      <c r="Q132" s="95"/>
      <c r="R132" s="95"/>
      <c r="S132" s="84"/>
      <c r="T132" s="84"/>
      <c r="U132" s="95"/>
      <c r="V132" s="95"/>
      <c r="W132" s="84"/>
      <c r="X132" s="84"/>
      <c r="Y132" s="84"/>
      <c r="Z132" s="84"/>
      <c r="AA132" s="84"/>
      <c r="AB132" s="84"/>
      <c r="AC132" s="84"/>
      <c r="AD132" s="84"/>
      <c r="AE132" s="84"/>
      <c r="AF132" s="84"/>
      <c r="AG132" s="84"/>
      <c r="AH132" s="84"/>
      <c r="AI132" s="84"/>
      <c r="AJ132" s="84"/>
      <c r="AK132" s="84"/>
      <c r="AL132" s="84"/>
      <c r="AM132" s="84"/>
      <c r="AN132" s="84"/>
      <c r="AO132" s="84"/>
      <c r="AP132" s="84"/>
      <c r="AQ132" s="84"/>
      <c r="AR132" s="84"/>
      <c r="AS132" s="84"/>
      <c r="AT132" s="84"/>
      <c r="AU132" s="84"/>
      <c r="AV132" s="84"/>
      <c r="AW132" s="84"/>
      <c r="AX132" s="84"/>
      <c r="AY132" s="84"/>
      <c r="AZ132" s="84"/>
      <c r="BA132" s="84"/>
      <c r="BB132" s="84"/>
    </row>
    <row r="133" spans="1:54" s="87" customFormat="1">
      <c r="A133" s="84"/>
      <c r="B133" s="97"/>
      <c r="D133" s="84"/>
      <c r="E133" s="84"/>
      <c r="F133" s="96"/>
      <c r="G133" s="84"/>
      <c r="H133" s="84"/>
      <c r="I133" s="95"/>
      <c r="J133" s="95"/>
      <c r="K133" s="84"/>
      <c r="L133" s="84"/>
      <c r="M133" s="95"/>
      <c r="N133" s="95"/>
      <c r="O133" s="84"/>
      <c r="P133" s="84"/>
      <c r="Q133" s="95"/>
      <c r="R133" s="95"/>
      <c r="S133" s="84"/>
      <c r="T133" s="84"/>
      <c r="U133" s="95"/>
      <c r="V133" s="95"/>
      <c r="W133" s="84"/>
      <c r="X133" s="84"/>
      <c r="Y133" s="84"/>
      <c r="Z133" s="84"/>
      <c r="AA133" s="84"/>
      <c r="AB133" s="84"/>
      <c r="AC133" s="84"/>
      <c r="AD133" s="84"/>
      <c r="AE133" s="84"/>
      <c r="AF133" s="84"/>
      <c r="AG133" s="84"/>
      <c r="AH133" s="84"/>
      <c r="AI133" s="84"/>
      <c r="AJ133" s="84"/>
      <c r="AK133" s="84"/>
      <c r="AL133" s="84"/>
      <c r="AM133" s="84"/>
      <c r="AN133" s="84"/>
      <c r="AO133" s="84"/>
      <c r="AP133" s="84"/>
      <c r="AQ133" s="84"/>
      <c r="AR133" s="84"/>
      <c r="AS133" s="84"/>
      <c r="AT133" s="84"/>
      <c r="AU133" s="84"/>
      <c r="AV133" s="84"/>
      <c r="AW133" s="84"/>
      <c r="AX133" s="84"/>
      <c r="AY133" s="84"/>
      <c r="AZ133" s="84"/>
      <c r="BA133" s="84"/>
      <c r="BB133" s="84"/>
    </row>
    <row r="134" spans="1:54" s="87" customFormat="1">
      <c r="A134" s="84"/>
      <c r="B134" s="97"/>
      <c r="D134" s="84"/>
      <c r="E134" s="84"/>
      <c r="F134" s="96"/>
      <c r="G134" s="84"/>
      <c r="H134" s="84"/>
      <c r="I134" s="95"/>
      <c r="J134" s="95"/>
      <c r="K134" s="84"/>
      <c r="L134" s="84"/>
      <c r="M134" s="95"/>
      <c r="N134" s="95"/>
      <c r="O134" s="84"/>
      <c r="P134" s="84"/>
      <c r="Q134" s="95"/>
      <c r="R134" s="95"/>
      <c r="S134" s="84"/>
      <c r="T134" s="84"/>
      <c r="U134" s="95"/>
      <c r="V134" s="95"/>
      <c r="W134" s="84"/>
      <c r="X134" s="84"/>
      <c r="Y134" s="84"/>
      <c r="Z134" s="84"/>
      <c r="AA134" s="84"/>
      <c r="AB134" s="84"/>
      <c r="AC134" s="84"/>
      <c r="AD134" s="84"/>
      <c r="AE134" s="84"/>
      <c r="AF134" s="84"/>
      <c r="AG134" s="84"/>
      <c r="AH134" s="84"/>
      <c r="AI134" s="84"/>
      <c r="AJ134" s="84"/>
      <c r="AK134" s="84"/>
      <c r="AL134" s="84"/>
      <c r="AM134" s="84"/>
      <c r="AN134" s="84"/>
      <c r="AO134" s="84"/>
      <c r="AP134" s="84"/>
      <c r="AQ134" s="84"/>
      <c r="AR134" s="84"/>
      <c r="AS134" s="84"/>
      <c r="AT134" s="84"/>
      <c r="AU134" s="84"/>
      <c r="AV134" s="84"/>
      <c r="AW134" s="84"/>
      <c r="AX134" s="84"/>
      <c r="AY134" s="84"/>
      <c r="AZ134" s="84"/>
      <c r="BA134" s="84"/>
      <c r="BB134" s="84"/>
    </row>
    <row r="135" spans="1:54" s="87" customFormat="1">
      <c r="A135" s="84"/>
      <c r="B135" s="97"/>
      <c r="D135" s="84"/>
      <c r="E135" s="84"/>
      <c r="F135" s="96"/>
      <c r="G135" s="84"/>
      <c r="H135" s="84"/>
      <c r="I135" s="95"/>
      <c r="J135" s="95"/>
      <c r="K135" s="84"/>
      <c r="L135" s="84"/>
      <c r="M135" s="95"/>
      <c r="N135" s="95"/>
      <c r="O135" s="84"/>
      <c r="P135" s="84"/>
      <c r="Q135" s="95"/>
      <c r="R135" s="95"/>
      <c r="S135" s="84"/>
      <c r="T135" s="84"/>
      <c r="U135" s="95"/>
      <c r="V135" s="95"/>
      <c r="W135" s="84"/>
      <c r="X135" s="84"/>
      <c r="Y135" s="84"/>
      <c r="Z135" s="84"/>
      <c r="AA135" s="84"/>
      <c r="AB135" s="84"/>
      <c r="AC135" s="84"/>
      <c r="AD135" s="84"/>
      <c r="AE135" s="84"/>
      <c r="AF135" s="84"/>
      <c r="AG135" s="84"/>
      <c r="AH135" s="84"/>
      <c r="AI135" s="84"/>
      <c r="AJ135" s="84"/>
      <c r="AK135" s="84"/>
      <c r="AL135" s="84"/>
      <c r="AM135" s="84"/>
      <c r="AN135" s="84"/>
      <c r="AO135" s="84"/>
      <c r="AP135" s="84"/>
      <c r="AQ135" s="84"/>
      <c r="AR135" s="84"/>
      <c r="AS135" s="84"/>
      <c r="AT135" s="84"/>
      <c r="AU135" s="84"/>
      <c r="AV135" s="84"/>
      <c r="AW135" s="84"/>
      <c r="AX135" s="84"/>
      <c r="AY135" s="84"/>
      <c r="AZ135" s="84"/>
      <c r="BA135" s="84"/>
      <c r="BB135" s="84"/>
    </row>
    <row r="136" spans="1:54" s="87" customFormat="1">
      <c r="A136" s="84"/>
      <c r="B136" s="97"/>
      <c r="D136" s="84"/>
      <c r="E136" s="84"/>
      <c r="F136" s="96"/>
      <c r="G136" s="84"/>
      <c r="H136" s="84"/>
      <c r="I136" s="95"/>
      <c r="J136" s="95"/>
      <c r="K136" s="84"/>
      <c r="L136" s="84"/>
      <c r="M136" s="95"/>
      <c r="N136" s="95"/>
      <c r="O136" s="84"/>
      <c r="P136" s="84"/>
      <c r="Q136" s="95"/>
      <c r="R136" s="95"/>
      <c r="S136" s="84"/>
      <c r="T136" s="84"/>
      <c r="U136" s="95"/>
      <c r="V136" s="95"/>
      <c r="W136" s="84"/>
      <c r="X136" s="84"/>
      <c r="Y136" s="84"/>
      <c r="Z136" s="84"/>
      <c r="AA136" s="84"/>
      <c r="AB136" s="84"/>
      <c r="AC136" s="84"/>
      <c r="AD136" s="84"/>
      <c r="AE136" s="84"/>
      <c r="AF136" s="84"/>
      <c r="AG136" s="84"/>
      <c r="AH136" s="84"/>
      <c r="AI136" s="84"/>
      <c r="AJ136" s="84"/>
      <c r="AK136" s="84"/>
      <c r="AL136" s="84"/>
      <c r="AM136" s="84"/>
      <c r="AN136" s="84"/>
      <c r="AO136" s="84"/>
      <c r="AP136" s="84"/>
      <c r="AQ136" s="84"/>
      <c r="AR136" s="84"/>
      <c r="AS136" s="84"/>
      <c r="AT136" s="84"/>
      <c r="AU136" s="84"/>
      <c r="AV136" s="84"/>
      <c r="AW136" s="84"/>
      <c r="AX136" s="84"/>
      <c r="AY136" s="84"/>
      <c r="AZ136" s="84"/>
      <c r="BA136" s="84"/>
      <c r="BB136" s="84"/>
    </row>
    <row r="137" spans="1:54" s="87" customFormat="1">
      <c r="A137" s="84"/>
      <c r="B137" s="97"/>
      <c r="D137" s="84"/>
      <c r="E137" s="84"/>
      <c r="F137" s="96"/>
      <c r="G137" s="84"/>
      <c r="H137" s="84"/>
      <c r="I137" s="95"/>
      <c r="J137" s="95"/>
      <c r="K137" s="84"/>
      <c r="L137" s="84"/>
      <c r="M137" s="95"/>
      <c r="N137" s="95"/>
      <c r="O137" s="84"/>
      <c r="P137" s="84"/>
      <c r="Q137" s="95"/>
      <c r="R137" s="95"/>
      <c r="S137" s="84"/>
      <c r="T137" s="84"/>
      <c r="U137" s="95"/>
      <c r="V137" s="95"/>
      <c r="W137" s="84"/>
      <c r="X137" s="84"/>
      <c r="Y137" s="84"/>
      <c r="Z137" s="84"/>
      <c r="AA137" s="84"/>
      <c r="AB137" s="84"/>
      <c r="AC137" s="84"/>
      <c r="AD137" s="84"/>
      <c r="AE137" s="84"/>
      <c r="AF137" s="84"/>
      <c r="AG137" s="84"/>
      <c r="AH137" s="84"/>
      <c r="AI137" s="84"/>
      <c r="AJ137" s="84"/>
      <c r="AK137" s="84"/>
      <c r="AL137" s="84"/>
      <c r="AM137" s="84"/>
      <c r="AN137" s="84"/>
      <c r="AO137" s="84"/>
      <c r="AP137" s="84"/>
      <c r="AQ137" s="84"/>
      <c r="AR137" s="84"/>
      <c r="AS137" s="84"/>
      <c r="AT137" s="84"/>
      <c r="AU137" s="84"/>
      <c r="AV137" s="84"/>
      <c r="AW137" s="84"/>
      <c r="AX137" s="84"/>
      <c r="AY137" s="84"/>
      <c r="AZ137" s="84"/>
      <c r="BA137" s="84"/>
      <c r="BB137" s="84"/>
    </row>
    <row r="138" spans="1:54" s="87" customFormat="1">
      <c r="A138" s="84"/>
      <c r="B138" s="97"/>
      <c r="D138" s="84"/>
      <c r="E138" s="84"/>
      <c r="F138" s="96"/>
      <c r="G138" s="84"/>
      <c r="H138" s="84"/>
      <c r="I138" s="95"/>
      <c r="J138" s="95"/>
      <c r="K138" s="84"/>
      <c r="L138" s="84"/>
      <c r="M138" s="95"/>
      <c r="N138" s="95"/>
      <c r="O138" s="84"/>
      <c r="P138" s="84"/>
      <c r="Q138" s="95"/>
      <c r="R138" s="95"/>
      <c r="S138" s="84"/>
      <c r="T138" s="84"/>
      <c r="U138" s="95"/>
      <c r="V138" s="95"/>
      <c r="W138" s="84"/>
      <c r="X138" s="84"/>
      <c r="Y138" s="84"/>
      <c r="Z138" s="84"/>
      <c r="AA138" s="84"/>
      <c r="AB138" s="84"/>
      <c r="AC138" s="84"/>
      <c r="AD138" s="84"/>
      <c r="AE138" s="84"/>
      <c r="AF138" s="84"/>
      <c r="AG138" s="84"/>
      <c r="AH138" s="84"/>
      <c r="AI138" s="84"/>
      <c r="AJ138" s="84"/>
      <c r="AK138" s="84"/>
      <c r="AL138" s="84"/>
      <c r="AM138" s="84"/>
      <c r="AN138" s="84"/>
      <c r="AO138" s="84"/>
      <c r="AP138" s="84"/>
      <c r="AQ138" s="84"/>
      <c r="AR138" s="84"/>
      <c r="AS138" s="84"/>
      <c r="AT138" s="84"/>
      <c r="AU138" s="84"/>
      <c r="AV138" s="84"/>
      <c r="AW138" s="84"/>
      <c r="AX138" s="84"/>
      <c r="AY138" s="84"/>
      <c r="AZ138" s="84"/>
      <c r="BA138" s="84"/>
      <c r="BB138" s="84"/>
    </row>
    <row r="139" spans="1:54" s="87" customFormat="1">
      <c r="A139" s="84"/>
      <c r="B139" s="97"/>
      <c r="D139" s="84"/>
      <c r="E139" s="84"/>
      <c r="F139" s="96"/>
      <c r="G139" s="84"/>
      <c r="H139" s="84"/>
      <c r="I139" s="95"/>
      <c r="J139" s="95"/>
      <c r="K139" s="84"/>
      <c r="L139" s="84"/>
      <c r="M139" s="95"/>
      <c r="N139" s="95"/>
      <c r="O139" s="84"/>
      <c r="P139" s="84"/>
      <c r="Q139" s="95"/>
      <c r="R139" s="95"/>
      <c r="S139" s="84"/>
      <c r="T139" s="84"/>
      <c r="U139" s="95"/>
      <c r="V139" s="95"/>
      <c r="W139" s="84"/>
      <c r="X139" s="84"/>
      <c r="Y139" s="84"/>
      <c r="Z139" s="84"/>
      <c r="AA139" s="84"/>
      <c r="AB139" s="84"/>
      <c r="AC139" s="84"/>
      <c r="AD139" s="84"/>
      <c r="AE139" s="84"/>
      <c r="AF139" s="84"/>
      <c r="AG139" s="84"/>
      <c r="AH139" s="84"/>
      <c r="AI139" s="84"/>
      <c r="AJ139" s="84"/>
      <c r="AK139" s="84"/>
      <c r="AL139" s="84"/>
      <c r="AM139" s="84"/>
      <c r="AN139" s="84"/>
      <c r="AO139" s="84"/>
      <c r="AP139" s="84"/>
      <c r="AQ139" s="84"/>
      <c r="AR139" s="84"/>
      <c r="AS139" s="84"/>
      <c r="AT139" s="84"/>
      <c r="AU139" s="84"/>
      <c r="AV139" s="84"/>
      <c r="AW139" s="84"/>
      <c r="AX139" s="84"/>
      <c r="AY139" s="84"/>
      <c r="AZ139" s="84"/>
      <c r="BA139" s="84"/>
      <c r="BB139" s="84"/>
    </row>
    <row r="140" spans="1:54" s="87" customFormat="1">
      <c r="A140" s="84"/>
      <c r="B140" s="97"/>
      <c r="D140" s="84"/>
      <c r="E140" s="84"/>
      <c r="F140" s="96"/>
      <c r="G140" s="84"/>
      <c r="H140" s="84"/>
      <c r="I140" s="95"/>
      <c r="J140" s="95"/>
      <c r="K140" s="84"/>
      <c r="L140" s="84"/>
      <c r="M140" s="95"/>
      <c r="N140" s="95"/>
      <c r="O140" s="84"/>
      <c r="P140" s="84"/>
      <c r="Q140" s="95"/>
      <c r="R140" s="95"/>
      <c r="S140" s="84"/>
      <c r="T140" s="84"/>
      <c r="U140" s="95"/>
      <c r="V140" s="95"/>
      <c r="W140" s="84"/>
      <c r="X140" s="84"/>
      <c r="Y140" s="84"/>
      <c r="Z140" s="84"/>
      <c r="AA140" s="84"/>
      <c r="AB140" s="84"/>
      <c r="AC140" s="84"/>
      <c r="AD140" s="84"/>
      <c r="AE140" s="84"/>
      <c r="AF140" s="84"/>
      <c r="AG140" s="84"/>
      <c r="AH140" s="84"/>
      <c r="AI140" s="84"/>
      <c r="AJ140" s="84"/>
      <c r="AK140" s="84"/>
      <c r="AL140" s="84"/>
      <c r="AM140" s="84"/>
      <c r="AN140" s="84"/>
      <c r="AO140" s="84"/>
      <c r="AP140" s="84"/>
      <c r="AQ140" s="84"/>
      <c r="AR140" s="84"/>
      <c r="AS140" s="84"/>
      <c r="AT140" s="84"/>
      <c r="AU140" s="84"/>
      <c r="AV140" s="84"/>
      <c r="AW140" s="84"/>
      <c r="AX140" s="84"/>
      <c r="AY140" s="84"/>
      <c r="AZ140" s="84"/>
      <c r="BA140" s="84"/>
      <c r="BB140" s="84"/>
    </row>
    <row r="141" spans="1:54" s="87" customFormat="1">
      <c r="A141" s="84"/>
      <c r="B141" s="97"/>
      <c r="D141" s="84"/>
      <c r="E141" s="84"/>
      <c r="F141" s="96"/>
      <c r="G141" s="84"/>
      <c r="H141" s="84"/>
      <c r="I141" s="95"/>
      <c r="J141" s="95"/>
      <c r="K141" s="84"/>
      <c r="L141" s="84"/>
      <c r="M141" s="95"/>
      <c r="N141" s="95"/>
      <c r="O141" s="84"/>
      <c r="P141" s="84"/>
      <c r="Q141" s="95"/>
      <c r="R141" s="95"/>
      <c r="S141" s="84"/>
      <c r="T141" s="84"/>
      <c r="U141" s="95"/>
      <c r="V141" s="95"/>
      <c r="W141" s="84"/>
      <c r="X141" s="84"/>
      <c r="Y141" s="84"/>
      <c r="Z141" s="84"/>
      <c r="AA141" s="84"/>
      <c r="AB141" s="84"/>
      <c r="AC141" s="84"/>
      <c r="AD141" s="84"/>
      <c r="AE141" s="84"/>
      <c r="AF141" s="84"/>
      <c r="AG141" s="84"/>
      <c r="AH141" s="84"/>
      <c r="AI141" s="84"/>
      <c r="AJ141" s="84"/>
      <c r="AK141" s="84"/>
      <c r="AL141" s="84"/>
      <c r="AM141" s="84"/>
      <c r="AN141" s="84"/>
      <c r="AO141" s="84"/>
      <c r="AP141" s="84"/>
      <c r="AQ141" s="84"/>
      <c r="AR141" s="84"/>
      <c r="AS141" s="84"/>
      <c r="AT141" s="84"/>
      <c r="AU141" s="84"/>
      <c r="AV141" s="84"/>
      <c r="AW141" s="84"/>
      <c r="AX141" s="84"/>
      <c r="AY141" s="84"/>
      <c r="AZ141" s="84"/>
      <c r="BA141" s="84"/>
      <c r="BB141" s="84"/>
    </row>
    <row r="142" spans="1:54" s="87" customFormat="1">
      <c r="A142" s="84"/>
      <c r="B142" s="97"/>
      <c r="D142" s="84"/>
      <c r="E142" s="84"/>
      <c r="F142" s="84"/>
      <c r="G142" s="84"/>
      <c r="H142" s="84"/>
      <c r="I142" s="95"/>
      <c r="J142" s="95"/>
      <c r="K142" s="84"/>
      <c r="L142" s="84"/>
      <c r="M142" s="95"/>
      <c r="N142" s="95"/>
      <c r="O142" s="84"/>
      <c r="P142" s="84"/>
      <c r="Q142" s="95"/>
      <c r="R142" s="95"/>
      <c r="S142" s="84"/>
      <c r="T142" s="84"/>
      <c r="U142" s="95"/>
      <c r="V142" s="95"/>
      <c r="W142" s="84"/>
      <c r="X142" s="84"/>
      <c r="Y142" s="84"/>
      <c r="Z142" s="84"/>
      <c r="AA142" s="84"/>
      <c r="AB142" s="84"/>
      <c r="AC142" s="84"/>
      <c r="AD142" s="84"/>
      <c r="AE142" s="84"/>
      <c r="AF142" s="84"/>
      <c r="AG142" s="84"/>
      <c r="AH142" s="84"/>
      <c r="AI142" s="84"/>
      <c r="AJ142" s="84"/>
      <c r="AK142" s="84"/>
      <c r="AL142" s="84"/>
      <c r="AM142" s="84"/>
      <c r="AN142" s="84"/>
      <c r="AO142" s="84"/>
      <c r="AP142" s="84"/>
      <c r="AQ142" s="84"/>
      <c r="AR142" s="84"/>
      <c r="AS142" s="84"/>
      <c r="AT142" s="84"/>
      <c r="AU142" s="84"/>
      <c r="AV142" s="84"/>
      <c r="AW142" s="84"/>
      <c r="AX142" s="84"/>
      <c r="AY142" s="84"/>
      <c r="AZ142" s="84"/>
      <c r="BA142" s="84"/>
      <c r="BB142" s="84"/>
    </row>
    <row r="143" spans="1:54" s="87" customFormat="1">
      <c r="A143" s="84"/>
      <c r="B143" s="97"/>
      <c r="D143" s="84"/>
      <c r="E143" s="84"/>
      <c r="F143" s="84"/>
      <c r="G143" s="84"/>
      <c r="H143" s="84"/>
      <c r="I143" s="95"/>
      <c r="J143" s="95"/>
      <c r="K143" s="84"/>
      <c r="L143" s="84"/>
      <c r="M143" s="95"/>
      <c r="N143" s="95"/>
      <c r="O143" s="84"/>
      <c r="P143" s="84"/>
      <c r="Q143" s="95"/>
      <c r="R143" s="95"/>
      <c r="S143" s="84"/>
      <c r="T143" s="84"/>
      <c r="U143" s="95"/>
      <c r="V143" s="95"/>
      <c r="W143" s="84"/>
      <c r="X143" s="84"/>
      <c r="Y143" s="84"/>
      <c r="Z143" s="84"/>
      <c r="AA143" s="84"/>
      <c r="AB143" s="84"/>
      <c r="AC143" s="84"/>
      <c r="AD143" s="84"/>
      <c r="AE143" s="84"/>
      <c r="AF143" s="84"/>
      <c r="AG143" s="84"/>
      <c r="AH143" s="84"/>
      <c r="AI143" s="84"/>
      <c r="AJ143" s="84"/>
      <c r="AK143" s="84"/>
      <c r="AL143" s="84"/>
      <c r="AM143" s="84"/>
      <c r="AN143" s="84"/>
      <c r="AO143" s="84"/>
      <c r="AP143" s="84"/>
      <c r="AQ143" s="84"/>
      <c r="AR143" s="84"/>
      <c r="AS143" s="84"/>
      <c r="AT143" s="84"/>
      <c r="AU143" s="84"/>
      <c r="AV143" s="84"/>
      <c r="AW143" s="84"/>
      <c r="AX143" s="84"/>
      <c r="AY143" s="84"/>
      <c r="AZ143" s="84"/>
      <c r="BA143" s="84"/>
      <c r="BB143" s="84"/>
    </row>
    <row r="144" spans="1:54" s="87" customFormat="1">
      <c r="A144" s="84"/>
      <c r="B144" s="97"/>
      <c r="D144" s="84"/>
      <c r="E144" s="84"/>
      <c r="F144" s="84"/>
      <c r="G144" s="84"/>
      <c r="H144" s="84"/>
      <c r="I144" s="95"/>
      <c r="J144" s="95"/>
      <c r="K144" s="84"/>
      <c r="L144" s="84"/>
      <c r="M144" s="95"/>
      <c r="N144" s="95"/>
      <c r="O144" s="84"/>
      <c r="P144" s="84"/>
      <c r="Q144" s="95"/>
      <c r="R144" s="95"/>
      <c r="S144" s="84"/>
      <c r="T144" s="84"/>
      <c r="U144" s="95"/>
      <c r="V144" s="95"/>
      <c r="W144" s="84"/>
      <c r="X144" s="84"/>
      <c r="Y144" s="84"/>
      <c r="Z144" s="84"/>
      <c r="AA144" s="84"/>
      <c r="AB144" s="84"/>
      <c r="AC144" s="84"/>
      <c r="AD144" s="84"/>
      <c r="AE144" s="84"/>
      <c r="AF144" s="84"/>
      <c r="AG144" s="84"/>
      <c r="AH144" s="84"/>
      <c r="AI144" s="84"/>
      <c r="AJ144" s="84"/>
      <c r="AK144" s="84"/>
      <c r="AL144" s="84"/>
      <c r="AM144" s="84"/>
      <c r="AN144" s="84"/>
      <c r="AO144" s="84"/>
      <c r="AP144" s="84"/>
      <c r="AQ144" s="84"/>
      <c r="AR144" s="84"/>
      <c r="AS144" s="84"/>
      <c r="AT144" s="84"/>
      <c r="AU144" s="84"/>
      <c r="AV144" s="84"/>
      <c r="AW144" s="84"/>
      <c r="AX144" s="84"/>
      <c r="AY144" s="84"/>
      <c r="AZ144" s="84"/>
      <c r="BA144" s="84"/>
      <c r="BB144" s="84"/>
    </row>
    <row r="145" spans="1:54" s="87" customFormat="1">
      <c r="A145" s="84"/>
      <c r="B145" s="97"/>
      <c r="D145" s="84"/>
      <c r="E145" s="84"/>
      <c r="F145" s="84"/>
      <c r="G145" s="84"/>
      <c r="H145" s="84"/>
      <c r="I145" s="95"/>
      <c r="J145" s="95"/>
      <c r="K145" s="84"/>
      <c r="L145" s="84"/>
      <c r="M145" s="95"/>
      <c r="N145" s="95"/>
      <c r="O145" s="84"/>
      <c r="P145" s="84"/>
      <c r="Q145" s="95"/>
      <c r="R145" s="95"/>
      <c r="S145" s="84"/>
      <c r="T145" s="84"/>
      <c r="U145" s="95"/>
      <c r="V145" s="95"/>
      <c r="W145" s="84"/>
      <c r="X145" s="84"/>
      <c r="Y145" s="84"/>
      <c r="Z145" s="84"/>
      <c r="AA145" s="84"/>
      <c r="AB145" s="84"/>
      <c r="AC145" s="84"/>
      <c r="AD145" s="84"/>
      <c r="AE145" s="84"/>
      <c r="AF145" s="84"/>
      <c r="AG145" s="84"/>
      <c r="AH145" s="84"/>
      <c r="AI145" s="84"/>
      <c r="AJ145" s="84"/>
      <c r="AK145" s="84"/>
      <c r="AL145" s="84"/>
      <c r="AM145" s="84"/>
      <c r="AN145" s="84"/>
      <c r="AO145" s="84"/>
      <c r="AP145" s="84"/>
      <c r="AQ145" s="84"/>
      <c r="AR145" s="84"/>
      <c r="AS145" s="84"/>
      <c r="AT145" s="84"/>
      <c r="AU145" s="84"/>
      <c r="AV145" s="84"/>
      <c r="AW145" s="84"/>
      <c r="AX145" s="84"/>
      <c r="AY145" s="84"/>
      <c r="AZ145" s="84"/>
      <c r="BA145" s="84"/>
      <c r="BB145" s="84"/>
    </row>
    <row r="146" spans="1:54" s="87" customFormat="1">
      <c r="A146" s="84"/>
      <c r="B146" s="97"/>
      <c r="D146" s="84"/>
      <c r="E146" s="84"/>
      <c r="F146" s="84"/>
      <c r="G146" s="84"/>
      <c r="H146" s="84"/>
      <c r="I146" s="95"/>
      <c r="J146" s="95"/>
      <c r="K146" s="84"/>
      <c r="L146" s="84"/>
      <c r="M146" s="95"/>
      <c r="N146" s="95"/>
      <c r="O146" s="84"/>
      <c r="P146" s="84"/>
      <c r="Q146" s="95"/>
      <c r="R146" s="95"/>
      <c r="S146" s="84"/>
      <c r="T146" s="84"/>
      <c r="U146" s="95"/>
      <c r="V146" s="95"/>
      <c r="W146" s="84"/>
      <c r="X146" s="84"/>
      <c r="Y146" s="84"/>
      <c r="Z146" s="84"/>
      <c r="AA146" s="84"/>
      <c r="AB146" s="84"/>
      <c r="AC146" s="84"/>
      <c r="AD146" s="84"/>
      <c r="AE146" s="84"/>
      <c r="AF146" s="84"/>
      <c r="AG146" s="84"/>
      <c r="AH146" s="84"/>
      <c r="AI146" s="84"/>
      <c r="AJ146" s="84"/>
      <c r="AK146" s="84"/>
      <c r="AL146" s="84"/>
      <c r="AM146" s="84"/>
      <c r="AN146" s="84"/>
      <c r="AO146" s="84"/>
      <c r="AP146" s="84"/>
      <c r="AQ146" s="84"/>
      <c r="AR146" s="84"/>
      <c r="AS146" s="84"/>
      <c r="AT146" s="84"/>
      <c r="AU146" s="84"/>
      <c r="AV146" s="84"/>
      <c r="AW146" s="84"/>
      <c r="AX146" s="84"/>
      <c r="AY146" s="84"/>
      <c r="AZ146" s="84"/>
      <c r="BA146" s="84"/>
      <c r="BB146" s="84"/>
    </row>
    <row r="147" spans="1:54" s="87" customFormat="1">
      <c r="A147" s="84"/>
      <c r="B147" s="97"/>
      <c r="D147" s="84"/>
      <c r="E147" s="84"/>
      <c r="F147" s="84"/>
      <c r="G147" s="84"/>
      <c r="H147" s="84"/>
      <c r="I147" s="95"/>
      <c r="J147" s="95"/>
      <c r="K147" s="84"/>
      <c r="L147" s="84"/>
      <c r="M147" s="95"/>
      <c r="N147" s="95"/>
      <c r="O147" s="84"/>
      <c r="P147" s="84"/>
      <c r="Q147" s="95"/>
      <c r="R147" s="95"/>
      <c r="S147" s="84"/>
      <c r="T147" s="84"/>
      <c r="U147" s="95"/>
      <c r="V147" s="95"/>
      <c r="W147" s="84"/>
      <c r="X147" s="84"/>
      <c r="Y147" s="84"/>
      <c r="Z147" s="84"/>
      <c r="AA147" s="84"/>
      <c r="AB147" s="84"/>
      <c r="AC147" s="84"/>
      <c r="AD147" s="84"/>
      <c r="AE147" s="84"/>
      <c r="AF147" s="84"/>
      <c r="AG147" s="84"/>
      <c r="AH147" s="84"/>
      <c r="AI147" s="84"/>
      <c r="AJ147" s="84"/>
      <c r="AK147" s="84"/>
      <c r="AL147" s="84"/>
      <c r="AM147" s="84"/>
      <c r="AN147" s="84"/>
      <c r="AO147" s="84"/>
      <c r="AP147" s="84"/>
      <c r="AQ147" s="84"/>
      <c r="AR147" s="84"/>
      <c r="AS147" s="84"/>
      <c r="AT147" s="84"/>
      <c r="AU147" s="84"/>
      <c r="AV147" s="84"/>
      <c r="AW147" s="84"/>
      <c r="AX147" s="84"/>
      <c r="AY147" s="84"/>
      <c r="AZ147" s="84"/>
      <c r="BA147" s="84"/>
      <c r="BB147" s="84"/>
    </row>
    <row r="148" spans="1:54" s="87" customFormat="1">
      <c r="A148" s="84"/>
      <c r="B148" s="97"/>
      <c r="D148" s="84"/>
      <c r="E148" s="84"/>
      <c r="F148" s="84"/>
      <c r="G148" s="84"/>
      <c r="H148" s="84"/>
      <c r="I148" s="95"/>
      <c r="J148" s="95"/>
      <c r="K148" s="84"/>
      <c r="L148" s="84"/>
      <c r="M148" s="95"/>
      <c r="N148" s="95"/>
      <c r="O148" s="84"/>
      <c r="P148" s="84"/>
      <c r="Q148" s="95"/>
      <c r="R148" s="95"/>
      <c r="S148" s="84"/>
      <c r="T148" s="84"/>
      <c r="U148" s="95"/>
      <c r="V148" s="95"/>
      <c r="W148" s="84"/>
      <c r="X148" s="84"/>
      <c r="Y148" s="84"/>
      <c r="Z148" s="84"/>
      <c r="AA148" s="84"/>
      <c r="AB148" s="84"/>
      <c r="AC148" s="84"/>
      <c r="AD148" s="84"/>
      <c r="AE148" s="84"/>
      <c r="AF148" s="84"/>
      <c r="AG148" s="84"/>
      <c r="AH148" s="84"/>
      <c r="AI148" s="84"/>
      <c r="AJ148" s="84"/>
      <c r="AK148" s="84"/>
      <c r="AL148" s="84"/>
      <c r="AM148" s="84"/>
      <c r="AN148" s="84"/>
      <c r="AO148" s="84"/>
      <c r="AP148" s="84"/>
      <c r="AQ148" s="84"/>
      <c r="AR148" s="84"/>
      <c r="AS148" s="84"/>
      <c r="AT148" s="84"/>
      <c r="AU148" s="84"/>
      <c r="AV148" s="84"/>
      <c r="AW148" s="84"/>
      <c r="AX148" s="84"/>
      <c r="AY148" s="84"/>
      <c r="AZ148" s="84"/>
      <c r="BA148" s="84"/>
      <c r="BB148" s="84"/>
    </row>
    <row r="149" spans="1:54" s="87" customFormat="1">
      <c r="A149" s="84"/>
      <c r="B149" s="97"/>
      <c r="D149" s="84"/>
      <c r="E149" s="84"/>
      <c r="F149" s="84"/>
      <c r="G149" s="84"/>
      <c r="H149" s="84"/>
      <c r="I149" s="95"/>
      <c r="J149" s="95"/>
      <c r="K149" s="84"/>
      <c r="L149" s="84"/>
      <c r="M149" s="95"/>
      <c r="N149" s="95"/>
      <c r="O149" s="84"/>
      <c r="P149" s="84"/>
      <c r="Q149" s="95"/>
      <c r="R149" s="95"/>
      <c r="S149" s="84"/>
      <c r="T149" s="84"/>
      <c r="U149" s="95"/>
      <c r="V149" s="95"/>
      <c r="W149" s="84"/>
      <c r="X149" s="84"/>
      <c r="Y149" s="84"/>
      <c r="Z149" s="84"/>
      <c r="AA149" s="84"/>
      <c r="AB149" s="84"/>
      <c r="AC149" s="84"/>
      <c r="AD149" s="84"/>
      <c r="AE149" s="84"/>
      <c r="AF149" s="84"/>
      <c r="AG149" s="84"/>
      <c r="AH149" s="84"/>
      <c r="AI149" s="84"/>
      <c r="AJ149" s="84"/>
      <c r="AK149" s="84"/>
      <c r="AL149" s="84"/>
      <c r="AM149" s="84"/>
      <c r="AN149" s="84"/>
      <c r="AO149" s="84"/>
      <c r="AP149" s="84"/>
      <c r="AQ149" s="84"/>
      <c r="AR149" s="84"/>
      <c r="AS149" s="84"/>
      <c r="AT149" s="84"/>
      <c r="AU149" s="84"/>
      <c r="AV149" s="84"/>
      <c r="AW149" s="84"/>
      <c r="AX149" s="84"/>
      <c r="AY149" s="84"/>
      <c r="AZ149" s="84"/>
      <c r="BA149" s="84"/>
      <c r="BB149" s="84"/>
    </row>
    <row r="150" spans="1:54" s="87" customFormat="1">
      <c r="A150" s="84"/>
      <c r="B150" s="97"/>
      <c r="D150" s="84"/>
      <c r="E150" s="84"/>
      <c r="F150" s="84"/>
      <c r="G150" s="84"/>
      <c r="H150" s="95"/>
      <c r="I150" s="95"/>
      <c r="J150" s="95"/>
      <c r="K150" s="84"/>
      <c r="L150" s="95"/>
      <c r="M150" s="95"/>
      <c r="N150" s="95"/>
      <c r="O150" s="84"/>
      <c r="P150" s="95"/>
      <c r="Q150" s="95"/>
      <c r="R150" s="95"/>
      <c r="S150" s="84"/>
      <c r="T150" s="95"/>
      <c r="U150" s="95"/>
      <c r="V150" s="95"/>
      <c r="W150" s="84"/>
      <c r="X150" s="84"/>
      <c r="Y150" s="84"/>
      <c r="Z150" s="84"/>
      <c r="AA150" s="84"/>
      <c r="AB150" s="84"/>
      <c r="AC150" s="84"/>
      <c r="AD150" s="84"/>
      <c r="AE150" s="84"/>
      <c r="AF150" s="84"/>
      <c r="AG150" s="84"/>
      <c r="AH150" s="84"/>
      <c r="AI150" s="84"/>
      <c r="AJ150" s="84"/>
      <c r="AK150" s="84"/>
      <c r="AL150" s="84"/>
      <c r="AM150" s="84"/>
      <c r="AN150" s="84"/>
      <c r="AO150" s="84"/>
      <c r="AP150" s="84"/>
      <c r="AQ150" s="84"/>
      <c r="AR150" s="84"/>
      <c r="AS150" s="84"/>
      <c r="AT150" s="84"/>
      <c r="AU150" s="84"/>
      <c r="AV150" s="84"/>
      <c r="AW150" s="84"/>
      <c r="AX150" s="84"/>
      <c r="AY150" s="84"/>
      <c r="AZ150" s="84"/>
      <c r="BA150" s="84"/>
      <c r="BB150" s="84"/>
    </row>
    <row r="151" spans="1:54" s="87" customFormat="1">
      <c r="A151" s="84"/>
      <c r="B151" s="97"/>
      <c r="D151" s="84"/>
      <c r="E151" s="84"/>
      <c r="F151" s="84"/>
      <c r="G151" s="84"/>
      <c r="H151" s="95"/>
      <c r="I151" s="95"/>
      <c r="J151" s="95"/>
      <c r="K151" s="84"/>
      <c r="L151" s="95"/>
      <c r="M151" s="95"/>
      <c r="N151" s="95"/>
      <c r="O151" s="84"/>
      <c r="P151" s="95"/>
      <c r="Q151" s="95"/>
      <c r="R151" s="95"/>
      <c r="S151" s="84"/>
      <c r="T151" s="95"/>
      <c r="U151" s="95"/>
      <c r="V151" s="95"/>
      <c r="W151" s="84"/>
      <c r="X151" s="84"/>
      <c r="Y151" s="84"/>
      <c r="Z151" s="84"/>
      <c r="AA151" s="84"/>
      <c r="AB151" s="84"/>
      <c r="AC151" s="84"/>
      <c r="AD151" s="84"/>
      <c r="AE151" s="84"/>
      <c r="AF151" s="84"/>
      <c r="AG151" s="84"/>
      <c r="AH151" s="84"/>
      <c r="AI151" s="84"/>
      <c r="AJ151" s="84"/>
      <c r="AK151" s="84"/>
      <c r="AL151" s="84"/>
      <c r="AM151" s="84"/>
      <c r="AN151" s="84"/>
      <c r="AO151" s="84"/>
      <c r="AP151" s="84"/>
      <c r="AQ151" s="84"/>
      <c r="AR151" s="84"/>
      <c r="AS151" s="84"/>
      <c r="AT151" s="84"/>
      <c r="AU151" s="84"/>
      <c r="AV151" s="84"/>
      <c r="AW151" s="84"/>
      <c r="AX151" s="84"/>
      <c r="AY151" s="84"/>
      <c r="AZ151" s="84"/>
      <c r="BA151" s="84"/>
      <c r="BB151" s="84"/>
    </row>
    <row r="152" spans="1:54" s="87" customFormat="1">
      <c r="A152" s="84"/>
      <c r="B152" s="84"/>
      <c r="C152" s="84"/>
      <c r="D152" s="84"/>
      <c r="E152" s="84"/>
      <c r="F152" s="95"/>
      <c r="G152" s="95"/>
      <c r="H152" s="95"/>
      <c r="I152" s="84"/>
      <c r="J152" s="95"/>
      <c r="K152" s="95"/>
      <c r="L152" s="95"/>
      <c r="M152" s="84"/>
      <c r="N152" s="95"/>
      <c r="O152" s="95"/>
      <c r="P152" s="95"/>
      <c r="Q152" s="84"/>
      <c r="R152" s="95"/>
      <c r="S152" s="95"/>
      <c r="T152" s="95"/>
      <c r="U152" s="84"/>
      <c r="V152" s="84"/>
      <c r="W152" s="84"/>
      <c r="X152" s="84"/>
      <c r="Y152" s="84"/>
      <c r="Z152" s="84"/>
      <c r="AA152" s="84"/>
      <c r="AB152" s="84"/>
      <c r="AC152" s="84"/>
      <c r="AD152" s="84"/>
      <c r="AE152" s="84"/>
      <c r="AF152" s="84"/>
      <c r="AG152" s="84"/>
      <c r="AH152" s="84"/>
      <c r="AI152" s="84"/>
      <c r="AJ152" s="84"/>
      <c r="AK152" s="84"/>
      <c r="AL152" s="84"/>
      <c r="AM152" s="84"/>
      <c r="AN152" s="84"/>
      <c r="AO152" s="84"/>
      <c r="AP152" s="84"/>
      <c r="AQ152" s="84"/>
      <c r="AR152" s="84"/>
      <c r="AS152" s="84"/>
      <c r="AT152" s="84"/>
      <c r="AU152" s="84"/>
      <c r="AV152" s="84"/>
      <c r="AW152" s="84"/>
      <c r="AX152" s="84"/>
      <c r="AY152" s="84"/>
      <c r="AZ152" s="84"/>
      <c r="BA152" s="84"/>
      <c r="BB152" s="84"/>
    </row>
    <row r="153" spans="1:54" s="87" customFormat="1">
      <c r="A153" s="84"/>
      <c r="B153" s="84"/>
      <c r="C153" s="84"/>
      <c r="D153" s="84"/>
      <c r="E153" s="84"/>
      <c r="F153" s="95"/>
      <c r="G153" s="95"/>
      <c r="H153" s="95"/>
      <c r="I153" s="84"/>
      <c r="J153" s="95"/>
      <c r="K153" s="95"/>
      <c r="L153" s="95"/>
      <c r="M153" s="84"/>
      <c r="N153" s="95"/>
      <c r="O153" s="95"/>
      <c r="P153" s="95"/>
      <c r="Q153" s="84"/>
      <c r="R153" s="95"/>
      <c r="S153" s="95"/>
      <c r="T153" s="95"/>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84"/>
      <c r="BB153" s="84"/>
    </row>
    <row r="154" spans="1:54" s="87" customFormat="1">
      <c r="A154" s="84"/>
      <c r="B154" s="84"/>
      <c r="C154" s="84"/>
      <c r="D154" s="84"/>
      <c r="E154" s="84"/>
      <c r="F154" s="95"/>
      <c r="G154" s="95"/>
      <c r="H154" s="95"/>
      <c r="I154" s="84"/>
      <c r="J154" s="95"/>
      <c r="K154" s="95"/>
      <c r="L154" s="95"/>
      <c r="M154" s="84"/>
      <c r="N154" s="95"/>
      <c r="O154" s="95"/>
      <c r="P154" s="95"/>
      <c r="Q154" s="84"/>
      <c r="R154" s="95"/>
      <c r="S154" s="95"/>
      <c r="T154" s="95"/>
      <c r="U154" s="84"/>
      <c r="V154" s="84"/>
      <c r="W154" s="84"/>
      <c r="X154" s="84"/>
      <c r="Y154" s="84"/>
      <c r="Z154" s="84"/>
      <c r="AA154" s="84"/>
      <c r="AB154" s="84"/>
      <c r="AC154" s="84"/>
      <c r="AD154" s="84"/>
      <c r="AE154" s="84"/>
      <c r="AF154" s="84"/>
      <c r="AG154" s="84"/>
      <c r="AH154" s="84"/>
      <c r="AI154" s="84"/>
      <c r="AJ154" s="84"/>
      <c r="AK154" s="84"/>
      <c r="AL154" s="84"/>
      <c r="AM154" s="84"/>
      <c r="AN154" s="84"/>
      <c r="AO154" s="84"/>
      <c r="AP154" s="84"/>
      <c r="AQ154" s="84"/>
      <c r="AR154" s="84"/>
      <c r="AS154" s="84"/>
      <c r="AT154" s="84"/>
      <c r="AU154" s="84"/>
      <c r="AV154" s="84"/>
      <c r="AW154" s="84"/>
      <c r="AX154" s="84"/>
      <c r="AY154" s="84"/>
      <c r="AZ154" s="84"/>
      <c r="BA154" s="84"/>
      <c r="BB154" s="84"/>
    </row>
    <row r="155" spans="1:54" s="87" customFormat="1">
      <c r="A155" s="84"/>
      <c r="B155" s="84"/>
      <c r="C155" s="84"/>
      <c r="D155" s="84"/>
      <c r="E155" s="84"/>
      <c r="F155" s="95"/>
      <c r="G155" s="95"/>
      <c r="H155" s="95"/>
      <c r="I155" s="84"/>
      <c r="J155" s="95"/>
      <c r="K155" s="95"/>
      <c r="L155" s="95"/>
      <c r="M155" s="84"/>
      <c r="N155" s="95"/>
      <c r="O155" s="95"/>
      <c r="P155" s="95"/>
      <c r="Q155" s="84"/>
      <c r="R155" s="95"/>
      <c r="S155" s="95"/>
      <c r="T155" s="95"/>
      <c r="U155" s="84"/>
      <c r="V155" s="84"/>
      <c r="W155" s="84"/>
      <c r="X155" s="84"/>
      <c r="Y155" s="84"/>
      <c r="Z155" s="84"/>
      <c r="AA155" s="84"/>
      <c r="AB155" s="84"/>
      <c r="AC155" s="84"/>
      <c r="AD155" s="84"/>
      <c r="AE155" s="84"/>
      <c r="AF155" s="84"/>
      <c r="AG155" s="84"/>
      <c r="AH155" s="84"/>
      <c r="AI155" s="84"/>
      <c r="AJ155" s="84"/>
      <c r="AK155" s="84"/>
      <c r="AL155" s="84"/>
      <c r="AM155" s="84"/>
      <c r="AN155" s="84"/>
      <c r="AO155" s="84"/>
      <c r="AP155" s="84"/>
      <c r="AQ155" s="84"/>
      <c r="AR155" s="84"/>
      <c r="AS155" s="84"/>
      <c r="AT155" s="84"/>
      <c r="AU155" s="84"/>
      <c r="AV155" s="84"/>
      <c r="AW155" s="84"/>
      <c r="AX155" s="84"/>
      <c r="AY155" s="84"/>
      <c r="AZ155" s="84"/>
      <c r="BA155" s="84"/>
      <c r="BB155" s="84"/>
    </row>
    <row r="156" spans="1:54" s="87" customFormat="1">
      <c r="A156" s="84"/>
      <c r="B156" s="84"/>
      <c r="C156" s="84"/>
      <c r="D156" s="84"/>
      <c r="E156" s="84"/>
      <c r="F156" s="95"/>
      <c r="G156" s="95"/>
      <c r="H156" s="95"/>
      <c r="I156" s="84"/>
      <c r="J156" s="95"/>
      <c r="K156" s="95"/>
      <c r="L156" s="95"/>
      <c r="M156" s="84"/>
      <c r="N156" s="95"/>
      <c r="O156" s="95"/>
      <c r="P156" s="95"/>
      <c r="Q156" s="84"/>
      <c r="R156" s="95"/>
      <c r="S156" s="95"/>
      <c r="T156" s="95"/>
      <c r="U156" s="84"/>
      <c r="V156" s="84"/>
      <c r="W156" s="84"/>
      <c r="X156" s="84"/>
      <c r="Y156" s="84"/>
      <c r="Z156" s="84"/>
      <c r="AA156" s="84"/>
      <c r="AB156" s="84"/>
      <c r="AC156" s="84"/>
      <c r="AD156" s="84"/>
      <c r="AE156" s="84"/>
      <c r="AF156" s="84"/>
      <c r="AG156" s="84"/>
      <c r="AH156" s="84"/>
      <c r="AI156" s="84"/>
      <c r="AJ156" s="84"/>
      <c r="AK156" s="84"/>
      <c r="AL156" s="84"/>
      <c r="AM156" s="84"/>
      <c r="AN156" s="84"/>
      <c r="AO156" s="84"/>
      <c r="AP156" s="84"/>
      <c r="AQ156" s="84"/>
      <c r="AR156" s="84"/>
      <c r="AS156" s="84"/>
      <c r="AT156" s="84"/>
      <c r="AU156" s="84"/>
      <c r="AV156" s="84"/>
      <c r="AW156" s="84"/>
      <c r="AX156" s="84"/>
      <c r="AY156" s="84"/>
      <c r="AZ156" s="84"/>
      <c r="BA156" s="84"/>
      <c r="BB156" s="84"/>
    </row>
    <row r="157" spans="1:54" s="87" customFormat="1">
      <c r="A157" s="84"/>
      <c r="B157" s="84"/>
      <c r="C157" s="84"/>
      <c r="D157" s="84"/>
      <c r="E157" s="84"/>
      <c r="F157" s="95"/>
      <c r="G157" s="95"/>
      <c r="H157" s="95"/>
      <c r="I157" s="84"/>
      <c r="J157" s="95"/>
      <c r="K157" s="95"/>
      <c r="L157" s="95"/>
      <c r="M157" s="84"/>
      <c r="N157" s="95"/>
      <c r="O157" s="95"/>
      <c r="P157" s="95"/>
      <c r="Q157" s="84"/>
      <c r="R157" s="95"/>
      <c r="S157" s="95"/>
      <c r="T157" s="95"/>
      <c r="U157" s="84"/>
      <c r="V157" s="84"/>
      <c r="W157" s="84"/>
      <c r="X157" s="84"/>
      <c r="Y157" s="84"/>
      <c r="Z157" s="84"/>
      <c r="AA157" s="84"/>
      <c r="AB157" s="84"/>
      <c r="AC157" s="84"/>
      <c r="AD157" s="84"/>
      <c r="AE157" s="84"/>
      <c r="AF157" s="84"/>
      <c r="AG157" s="84"/>
      <c r="AH157" s="84"/>
      <c r="AI157" s="84"/>
      <c r="AJ157" s="84"/>
      <c r="AK157" s="84"/>
      <c r="AL157" s="84"/>
      <c r="AM157" s="84"/>
      <c r="AN157" s="84"/>
      <c r="AO157" s="84"/>
      <c r="AP157" s="84"/>
      <c r="AQ157" s="84"/>
      <c r="AR157" s="84"/>
      <c r="AS157" s="84"/>
      <c r="AT157" s="84"/>
      <c r="AU157" s="84"/>
      <c r="AV157" s="84"/>
      <c r="AW157" s="84"/>
      <c r="AX157" s="84"/>
      <c r="AY157" s="84"/>
      <c r="AZ157" s="84"/>
      <c r="BA157" s="84"/>
      <c r="BB157" s="84"/>
    </row>
    <row r="158" spans="1:54" s="87" customFormat="1">
      <c r="A158" s="84"/>
      <c r="B158" s="84"/>
      <c r="C158" s="84"/>
      <c r="D158" s="84"/>
      <c r="E158" s="84"/>
      <c r="F158" s="95"/>
      <c r="G158" s="95"/>
      <c r="H158" s="95"/>
      <c r="I158" s="84"/>
      <c r="J158" s="95"/>
      <c r="K158" s="95"/>
      <c r="L158" s="95"/>
      <c r="M158" s="84"/>
      <c r="N158" s="95"/>
      <c r="O158" s="95"/>
      <c r="P158" s="95"/>
      <c r="Q158" s="84"/>
      <c r="R158" s="95"/>
      <c r="S158" s="95"/>
      <c r="T158" s="95"/>
      <c r="U158" s="84"/>
      <c r="V158" s="84"/>
      <c r="W158" s="84"/>
      <c r="X158" s="84"/>
      <c r="Y158" s="84"/>
      <c r="Z158" s="84"/>
      <c r="AA158" s="84"/>
      <c r="AB158" s="84"/>
      <c r="AC158" s="84"/>
      <c r="AD158" s="84"/>
      <c r="AE158" s="84"/>
      <c r="AF158" s="84"/>
      <c r="AG158" s="84"/>
      <c r="AH158" s="84"/>
      <c r="AI158" s="84"/>
      <c r="AJ158" s="84"/>
      <c r="AK158" s="84"/>
      <c r="AL158" s="84"/>
      <c r="AM158" s="84"/>
      <c r="AN158" s="84"/>
      <c r="AO158" s="84"/>
      <c r="AP158" s="84"/>
      <c r="AQ158" s="84"/>
      <c r="AR158" s="84"/>
      <c r="AS158" s="84"/>
      <c r="AT158" s="84"/>
      <c r="AU158" s="84"/>
      <c r="AV158" s="84"/>
      <c r="AW158" s="84"/>
      <c r="AX158" s="84"/>
      <c r="AY158" s="84"/>
      <c r="AZ158" s="84"/>
      <c r="BA158" s="84"/>
      <c r="BB158" s="84"/>
    </row>
    <row r="159" spans="1:54" s="87" customFormat="1">
      <c r="A159" s="84"/>
      <c r="B159" s="84"/>
      <c r="C159" s="84"/>
      <c r="D159" s="84" t="s">
        <v>178</v>
      </c>
      <c r="E159" s="84" t="s">
        <v>179</v>
      </c>
      <c r="F159" s="95"/>
      <c r="G159" s="95"/>
      <c r="H159" s="95"/>
      <c r="I159" s="84"/>
      <c r="J159" s="95"/>
      <c r="K159" s="95"/>
      <c r="L159" s="95"/>
      <c r="M159" s="84"/>
      <c r="N159" s="95"/>
      <c r="O159" s="95"/>
      <c r="P159" s="95"/>
      <c r="Q159" s="84"/>
      <c r="R159" s="95"/>
      <c r="S159" s="95"/>
      <c r="T159" s="95"/>
      <c r="U159" s="84"/>
      <c r="V159" s="84"/>
      <c r="W159" s="84"/>
      <c r="X159" s="84"/>
      <c r="Y159" s="84"/>
      <c r="Z159" s="84"/>
      <c r="AA159" s="84"/>
      <c r="AB159" s="84"/>
      <c r="AC159" s="84"/>
      <c r="AD159" s="84"/>
      <c r="AE159" s="84"/>
      <c r="AF159" s="84"/>
      <c r="AG159" s="84"/>
      <c r="AH159" s="84"/>
      <c r="AI159" s="84"/>
      <c r="AJ159" s="84"/>
      <c r="AK159" s="84"/>
      <c r="AL159" s="84"/>
      <c r="AM159" s="84"/>
      <c r="AN159" s="84"/>
      <c r="AO159" s="84"/>
      <c r="AP159" s="84"/>
      <c r="AQ159" s="84"/>
      <c r="AR159" s="84"/>
      <c r="AS159" s="84"/>
      <c r="AT159" s="84"/>
      <c r="AU159" s="84"/>
      <c r="AV159" s="84"/>
      <c r="AW159" s="84"/>
      <c r="AX159" s="84"/>
      <c r="AY159" s="84"/>
      <c r="AZ159" s="84"/>
      <c r="BA159" s="84"/>
      <c r="BB159" s="84"/>
    </row>
    <row r="160" spans="1:54" s="87" customFormat="1">
      <c r="A160" s="84"/>
      <c r="B160" s="98" t="s">
        <v>180</v>
      </c>
      <c r="C160" s="92" t="s">
        <v>181</v>
      </c>
      <c r="D160" s="96">
        <f>F41</f>
        <v>0</v>
      </c>
      <c r="E160" s="96">
        <f>H41</f>
        <v>0</v>
      </c>
      <c r="F160" s="95"/>
      <c r="G160" s="95"/>
      <c r="H160" s="95"/>
      <c r="I160" s="84"/>
      <c r="J160" s="95"/>
      <c r="K160" s="95"/>
      <c r="L160" s="95"/>
      <c r="M160" s="84"/>
      <c r="N160" s="95"/>
      <c r="O160" s="95"/>
      <c r="P160" s="95"/>
      <c r="Q160" s="84"/>
      <c r="R160" s="95"/>
      <c r="S160" s="95"/>
      <c r="T160" s="95"/>
      <c r="U160" s="84"/>
      <c r="V160" s="84"/>
      <c r="W160" s="84"/>
      <c r="X160" s="84"/>
      <c r="Y160" s="84"/>
      <c r="Z160" s="84"/>
      <c r="AA160" s="84"/>
      <c r="AB160" s="84"/>
      <c r="AC160" s="84"/>
      <c r="AD160" s="84"/>
      <c r="AE160" s="84"/>
      <c r="AF160" s="84"/>
      <c r="AG160" s="84"/>
      <c r="AH160" s="84"/>
      <c r="AI160" s="84"/>
      <c r="AJ160" s="84"/>
      <c r="AK160" s="84"/>
      <c r="AL160" s="84"/>
      <c r="AM160" s="84"/>
      <c r="AN160" s="84"/>
      <c r="AO160" s="84"/>
      <c r="AP160" s="84"/>
      <c r="AQ160" s="84"/>
      <c r="AR160" s="84"/>
      <c r="AS160" s="84"/>
      <c r="AT160" s="84"/>
      <c r="AU160" s="84"/>
      <c r="AV160" s="84"/>
      <c r="AW160" s="84"/>
      <c r="AX160" s="84"/>
      <c r="AY160" s="84"/>
      <c r="AZ160" s="84"/>
      <c r="BA160" s="84"/>
      <c r="BB160" s="84"/>
    </row>
    <row r="161" spans="1:54" s="87" customFormat="1">
      <c r="A161" s="84"/>
      <c r="B161" s="98" t="s">
        <v>182</v>
      </c>
      <c r="C161" s="92" t="s">
        <v>183</v>
      </c>
      <c r="D161" s="96">
        <f>F42</f>
        <v>0</v>
      </c>
      <c r="E161" s="96">
        <f>H42</f>
        <v>0</v>
      </c>
      <c r="F161" s="95"/>
      <c r="G161" s="95"/>
      <c r="H161" s="95"/>
      <c r="I161" s="84"/>
      <c r="J161" s="95"/>
      <c r="K161" s="95"/>
      <c r="L161" s="95"/>
      <c r="M161" s="84"/>
      <c r="N161" s="95"/>
      <c r="O161" s="95"/>
      <c r="P161" s="95"/>
      <c r="Q161" s="84"/>
      <c r="R161" s="95"/>
      <c r="S161" s="95"/>
      <c r="T161" s="95"/>
      <c r="U161" s="84"/>
      <c r="V161" s="84"/>
      <c r="W161" s="84"/>
      <c r="X161" s="84"/>
      <c r="Y161" s="84"/>
      <c r="Z161" s="84"/>
      <c r="AA161" s="84"/>
      <c r="AB161" s="84"/>
      <c r="AC161" s="84"/>
      <c r="AD161" s="84"/>
      <c r="AE161" s="84"/>
      <c r="AF161" s="84"/>
      <c r="AG161" s="84"/>
      <c r="AH161" s="84"/>
      <c r="AI161" s="84"/>
      <c r="AJ161" s="84"/>
      <c r="AK161" s="84"/>
      <c r="AL161" s="84"/>
      <c r="AM161" s="84"/>
      <c r="AN161" s="84"/>
      <c r="AO161" s="84"/>
      <c r="AP161" s="84"/>
      <c r="AQ161" s="84"/>
      <c r="AR161" s="84"/>
      <c r="AS161" s="84"/>
      <c r="AT161" s="84"/>
      <c r="AU161" s="84"/>
      <c r="AV161" s="84"/>
      <c r="AW161" s="84"/>
      <c r="AX161" s="84"/>
      <c r="AY161" s="84"/>
      <c r="AZ161" s="84"/>
      <c r="BA161" s="84"/>
      <c r="BB161" s="84"/>
    </row>
    <row r="162" spans="1:54" s="87" customFormat="1">
      <c r="A162" s="84"/>
      <c r="B162" s="84"/>
      <c r="C162" s="84"/>
      <c r="D162" s="84"/>
      <c r="E162" s="84"/>
      <c r="F162" s="95"/>
      <c r="G162" s="95"/>
      <c r="H162" s="95"/>
      <c r="I162" s="84"/>
      <c r="J162" s="95"/>
      <c r="K162" s="95"/>
      <c r="L162" s="95"/>
      <c r="M162" s="84"/>
      <c r="N162" s="95"/>
      <c r="O162" s="95"/>
      <c r="P162" s="95"/>
      <c r="Q162" s="84"/>
      <c r="R162" s="95"/>
      <c r="S162" s="95"/>
      <c r="T162" s="95"/>
      <c r="U162" s="84"/>
      <c r="V162" s="84"/>
      <c r="W162" s="84"/>
      <c r="X162" s="84"/>
      <c r="Y162" s="84"/>
      <c r="Z162" s="84"/>
      <c r="AA162" s="84"/>
      <c r="AB162" s="84"/>
      <c r="AC162" s="84"/>
      <c r="AD162" s="84"/>
      <c r="AE162" s="84"/>
      <c r="AF162" s="84"/>
      <c r="AG162" s="84"/>
      <c r="AH162" s="84"/>
      <c r="AI162" s="84"/>
      <c r="AJ162" s="84"/>
      <c r="AK162" s="84"/>
      <c r="AL162" s="84"/>
      <c r="AM162" s="84"/>
      <c r="AN162" s="84"/>
      <c r="AO162" s="84"/>
      <c r="AP162" s="84"/>
      <c r="AQ162" s="84"/>
      <c r="AR162" s="84"/>
      <c r="AS162" s="84"/>
      <c r="AT162" s="84"/>
      <c r="AU162" s="84"/>
      <c r="AV162" s="84"/>
      <c r="AW162" s="84"/>
      <c r="AX162" s="84"/>
      <c r="AY162" s="84"/>
      <c r="AZ162" s="84"/>
      <c r="BA162" s="84"/>
      <c r="BB162" s="84"/>
    </row>
    <row r="163" spans="1:54" s="87" customFormat="1">
      <c r="A163" s="84"/>
      <c r="B163" s="84"/>
      <c r="C163" s="84"/>
      <c r="D163" s="84"/>
      <c r="E163" s="84"/>
      <c r="F163" s="95"/>
      <c r="G163" s="95"/>
      <c r="H163" s="95"/>
      <c r="I163" s="84"/>
      <c r="J163" s="95"/>
      <c r="K163" s="95"/>
      <c r="L163" s="95"/>
      <c r="M163" s="84"/>
      <c r="N163" s="95"/>
      <c r="O163" s="95"/>
      <c r="P163" s="95"/>
      <c r="Q163" s="84"/>
      <c r="R163" s="95"/>
      <c r="S163" s="95"/>
      <c r="T163" s="95"/>
      <c r="U163" s="84"/>
      <c r="V163" s="84"/>
      <c r="W163" s="84"/>
      <c r="X163" s="84"/>
      <c r="Y163" s="84"/>
      <c r="Z163" s="84"/>
      <c r="AA163" s="84"/>
      <c r="AB163" s="84"/>
      <c r="AC163" s="84"/>
      <c r="AD163" s="84"/>
      <c r="AE163" s="84"/>
      <c r="AF163" s="84"/>
      <c r="AG163" s="84"/>
      <c r="AH163" s="84"/>
      <c r="AI163" s="84"/>
      <c r="AJ163" s="84"/>
      <c r="AK163" s="84"/>
      <c r="AL163" s="84"/>
      <c r="AM163" s="84"/>
      <c r="AN163" s="84"/>
      <c r="AO163" s="84"/>
      <c r="AP163" s="84"/>
      <c r="AQ163" s="84"/>
      <c r="AR163" s="84"/>
      <c r="AS163" s="84"/>
      <c r="AT163" s="84"/>
      <c r="AU163" s="84"/>
      <c r="AV163" s="84"/>
      <c r="AW163" s="84"/>
      <c r="AX163" s="84"/>
      <c r="AY163" s="84"/>
      <c r="AZ163" s="84"/>
      <c r="BA163" s="84"/>
      <c r="BB163" s="84"/>
    </row>
    <row r="164" spans="1:54" s="87" customFormat="1">
      <c r="A164" s="84"/>
      <c r="B164" s="84"/>
      <c r="C164" s="84"/>
      <c r="D164" s="84"/>
      <c r="E164" s="84"/>
      <c r="F164" s="95"/>
      <c r="G164" s="95"/>
      <c r="H164" s="95"/>
      <c r="I164" s="84"/>
      <c r="J164" s="95"/>
      <c r="K164" s="95"/>
      <c r="L164" s="95"/>
      <c r="M164" s="84"/>
      <c r="N164" s="95"/>
      <c r="O164" s="95"/>
      <c r="P164" s="95"/>
      <c r="Q164" s="84"/>
      <c r="R164" s="95"/>
      <c r="S164" s="95"/>
      <c r="T164" s="95"/>
      <c r="U164" s="84"/>
      <c r="V164" s="84"/>
      <c r="W164" s="84"/>
      <c r="X164" s="84"/>
      <c r="Y164" s="84"/>
      <c r="Z164" s="84"/>
      <c r="AA164" s="84"/>
      <c r="AB164" s="84"/>
      <c r="AC164" s="84"/>
      <c r="AD164" s="84"/>
      <c r="AE164" s="84"/>
      <c r="AF164" s="84"/>
      <c r="AG164" s="84"/>
      <c r="AH164" s="84"/>
      <c r="AI164" s="84"/>
      <c r="AJ164" s="84"/>
      <c r="AK164" s="84"/>
      <c r="AL164" s="84"/>
      <c r="AM164" s="84"/>
      <c r="AN164" s="84"/>
      <c r="AO164" s="84"/>
      <c r="AP164" s="84"/>
      <c r="AQ164" s="84"/>
      <c r="AR164" s="84"/>
      <c r="AS164" s="84"/>
      <c r="AT164" s="84"/>
      <c r="AU164" s="84"/>
      <c r="AV164" s="84"/>
      <c r="AW164" s="84"/>
      <c r="AX164" s="84"/>
      <c r="AY164" s="84"/>
      <c r="AZ164" s="84"/>
      <c r="BA164" s="84"/>
      <c r="BB164" s="84"/>
    </row>
    <row r="165" spans="1:54" s="87" customFormat="1">
      <c r="A165" s="84"/>
      <c r="B165" s="84"/>
      <c r="C165" s="84"/>
      <c r="D165" s="84"/>
      <c r="E165" s="84"/>
      <c r="F165" s="95"/>
      <c r="G165" s="95"/>
      <c r="H165" s="95"/>
      <c r="I165" s="84"/>
      <c r="J165" s="95"/>
      <c r="K165" s="95"/>
      <c r="L165" s="95"/>
      <c r="M165" s="84"/>
      <c r="N165" s="95"/>
      <c r="O165" s="95"/>
      <c r="P165" s="95"/>
      <c r="Q165" s="84"/>
      <c r="R165" s="95"/>
      <c r="S165" s="95"/>
      <c r="T165" s="95"/>
      <c r="U165" s="84"/>
      <c r="V165" s="84"/>
      <c r="W165" s="84"/>
      <c r="X165" s="84"/>
      <c r="Y165" s="84"/>
      <c r="Z165" s="84"/>
      <c r="AA165" s="84"/>
      <c r="AB165" s="84"/>
      <c r="AC165" s="84"/>
      <c r="AD165" s="84"/>
      <c r="AE165" s="84"/>
      <c r="AF165" s="84"/>
      <c r="AG165" s="84"/>
      <c r="AH165" s="84"/>
      <c r="AI165" s="84"/>
      <c r="AJ165" s="84"/>
      <c r="AK165" s="84"/>
      <c r="AL165" s="84"/>
      <c r="AM165" s="84"/>
      <c r="AN165" s="84"/>
      <c r="AO165" s="84"/>
      <c r="AP165" s="84"/>
      <c r="AQ165" s="84"/>
      <c r="AR165" s="84"/>
      <c r="AS165" s="84"/>
      <c r="AT165" s="84"/>
      <c r="AU165" s="84"/>
      <c r="AV165" s="84"/>
      <c r="AW165" s="84"/>
      <c r="AX165" s="84"/>
      <c r="AY165" s="84"/>
      <c r="AZ165" s="84"/>
      <c r="BA165" s="84"/>
      <c r="BB165" s="84"/>
    </row>
    <row r="166" spans="1:54" s="87" customFormat="1">
      <c r="A166" s="84"/>
      <c r="B166" s="84"/>
      <c r="C166" s="84"/>
      <c r="D166" s="84"/>
      <c r="E166" s="84"/>
      <c r="F166" s="95"/>
      <c r="G166" s="95"/>
      <c r="H166" s="95"/>
      <c r="I166" s="84"/>
      <c r="J166" s="95"/>
      <c r="K166" s="95"/>
      <c r="L166" s="95"/>
      <c r="M166" s="84"/>
      <c r="N166" s="95"/>
      <c r="O166" s="95"/>
      <c r="P166" s="95"/>
      <c r="Q166" s="84"/>
      <c r="R166" s="95"/>
      <c r="S166" s="95"/>
      <c r="T166" s="95"/>
      <c r="U166" s="84"/>
      <c r="V166" s="84"/>
      <c r="W166" s="84"/>
      <c r="X166" s="84"/>
      <c r="Y166" s="84"/>
      <c r="Z166" s="84"/>
      <c r="AA166" s="84"/>
      <c r="AB166" s="84"/>
      <c r="AC166" s="84"/>
      <c r="AD166" s="84"/>
      <c r="AE166" s="84"/>
      <c r="AF166" s="84"/>
      <c r="AG166" s="84"/>
      <c r="AH166" s="84"/>
      <c r="AI166" s="84"/>
      <c r="AJ166" s="84"/>
      <c r="AK166" s="84"/>
      <c r="AL166" s="84"/>
      <c r="AM166" s="84"/>
      <c r="AN166" s="84"/>
      <c r="AO166" s="84"/>
      <c r="AP166" s="84"/>
      <c r="AQ166" s="84"/>
      <c r="AR166" s="84"/>
      <c r="AS166" s="84"/>
      <c r="AT166" s="84"/>
      <c r="AU166" s="84"/>
      <c r="AV166" s="84"/>
      <c r="AW166" s="84"/>
      <c r="AX166" s="84"/>
      <c r="AY166" s="84"/>
      <c r="AZ166" s="84"/>
      <c r="BA166" s="84"/>
      <c r="BB166" s="84"/>
    </row>
    <row r="167" spans="1:54" s="87" customFormat="1">
      <c r="A167" s="84"/>
      <c r="B167" s="84"/>
      <c r="C167" s="84"/>
      <c r="D167" s="84"/>
      <c r="E167" s="84"/>
      <c r="F167" s="95"/>
      <c r="G167" s="95"/>
      <c r="H167" s="95"/>
      <c r="I167" s="84"/>
      <c r="J167" s="95"/>
      <c r="K167" s="95"/>
      <c r="L167" s="95"/>
      <c r="M167" s="84"/>
      <c r="N167" s="95"/>
      <c r="O167" s="95"/>
      <c r="P167" s="95"/>
      <c r="Q167" s="84"/>
      <c r="R167" s="95"/>
      <c r="S167" s="95"/>
      <c r="T167" s="95"/>
      <c r="U167" s="84"/>
      <c r="V167" s="84"/>
      <c r="W167" s="84"/>
      <c r="X167" s="84"/>
      <c r="Y167" s="84"/>
      <c r="Z167" s="84"/>
      <c r="AA167" s="84"/>
      <c r="AB167" s="84"/>
      <c r="AC167" s="84"/>
      <c r="AD167" s="84"/>
      <c r="AE167" s="84"/>
      <c r="AF167" s="84"/>
      <c r="AG167" s="84"/>
      <c r="AH167" s="84"/>
      <c r="AI167" s="84"/>
      <c r="AJ167" s="84"/>
      <c r="AK167" s="84"/>
      <c r="AL167" s="84"/>
      <c r="AM167" s="84"/>
      <c r="AN167" s="84"/>
      <c r="AO167" s="84"/>
      <c r="AP167" s="84"/>
      <c r="AQ167" s="84"/>
      <c r="AR167" s="84"/>
      <c r="AS167" s="84"/>
      <c r="AT167" s="84"/>
      <c r="AU167" s="84"/>
      <c r="AV167" s="84"/>
      <c r="AW167" s="84"/>
      <c r="AX167" s="84"/>
      <c r="AY167" s="84"/>
      <c r="AZ167" s="84"/>
      <c r="BA167" s="84"/>
      <c r="BB167" s="84"/>
    </row>
    <row r="168" spans="1:54" s="87" customFormat="1">
      <c r="A168" s="84"/>
      <c r="B168" s="84"/>
      <c r="C168" s="84"/>
      <c r="D168" s="84"/>
      <c r="E168" s="84"/>
      <c r="F168" s="95"/>
      <c r="G168" s="95"/>
      <c r="H168" s="95"/>
      <c r="I168" s="84"/>
      <c r="J168" s="95"/>
      <c r="K168" s="95"/>
      <c r="L168" s="95"/>
      <c r="M168" s="84"/>
      <c r="N168" s="95"/>
      <c r="O168" s="95"/>
      <c r="P168" s="95"/>
      <c r="Q168" s="84"/>
      <c r="R168" s="95"/>
      <c r="S168" s="95"/>
      <c r="T168" s="95"/>
      <c r="U168" s="84"/>
      <c r="V168" s="84"/>
      <c r="W168" s="84"/>
      <c r="X168" s="84"/>
      <c r="Y168" s="84"/>
      <c r="Z168" s="84"/>
      <c r="AA168" s="84"/>
      <c r="AB168" s="84"/>
      <c r="AC168" s="84"/>
      <c r="AD168" s="84"/>
      <c r="AE168" s="84"/>
      <c r="AF168" s="84"/>
      <c r="AG168" s="84"/>
      <c r="AH168" s="84"/>
      <c r="AI168" s="84"/>
      <c r="AJ168" s="84"/>
      <c r="AK168" s="84"/>
      <c r="AL168" s="84"/>
      <c r="AM168" s="84"/>
      <c r="AN168" s="84"/>
      <c r="AO168" s="84"/>
      <c r="AP168" s="84"/>
      <c r="AQ168" s="84"/>
      <c r="AR168" s="84"/>
      <c r="AS168" s="84"/>
      <c r="AT168" s="84"/>
      <c r="AU168" s="84"/>
      <c r="AV168" s="84"/>
      <c r="AW168" s="84"/>
      <c r="AX168" s="84"/>
      <c r="AY168" s="84"/>
      <c r="AZ168" s="84"/>
      <c r="BA168" s="84"/>
      <c r="BB168" s="84"/>
    </row>
    <row r="169" spans="1:54" s="87" customFormat="1">
      <c r="A169" s="84"/>
      <c r="B169" s="84"/>
      <c r="C169" s="84"/>
      <c r="D169" s="84"/>
      <c r="E169" s="84"/>
      <c r="F169" s="95"/>
      <c r="G169" s="95"/>
      <c r="H169" s="95"/>
      <c r="I169" s="84"/>
      <c r="J169" s="95"/>
      <c r="K169" s="95"/>
      <c r="L169" s="95"/>
      <c r="M169" s="84"/>
      <c r="N169" s="95"/>
      <c r="O169" s="95"/>
      <c r="P169" s="95"/>
      <c r="Q169" s="84"/>
      <c r="R169" s="95"/>
      <c r="S169" s="95"/>
      <c r="T169" s="95"/>
      <c r="U169" s="84"/>
      <c r="V169" s="84"/>
      <c r="W169" s="84"/>
      <c r="X169" s="84"/>
      <c r="Y169" s="84"/>
      <c r="Z169" s="84"/>
      <c r="AA169" s="84"/>
      <c r="AB169" s="84"/>
      <c r="AC169" s="84"/>
      <c r="AD169" s="84"/>
      <c r="AE169" s="84"/>
      <c r="AF169" s="84"/>
      <c r="AG169" s="84"/>
      <c r="AH169" s="84"/>
      <c r="AI169" s="84"/>
      <c r="AJ169" s="84"/>
      <c r="AK169" s="84"/>
      <c r="AL169" s="84"/>
      <c r="AM169" s="84"/>
      <c r="AN169" s="84"/>
      <c r="AO169" s="84"/>
      <c r="AP169" s="84"/>
      <c r="AQ169" s="84"/>
      <c r="AR169" s="84"/>
      <c r="AS169" s="84"/>
      <c r="AT169" s="84"/>
      <c r="AU169" s="84"/>
      <c r="AV169" s="84"/>
      <c r="AW169" s="84"/>
      <c r="AX169" s="84"/>
      <c r="AY169" s="84"/>
      <c r="AZ169" s="84"/>
      <c r="BA169" s="84"/>
      <c r="BB169" s="84"/>
    </row>
    <row r="170" spans="1:54" s="87" customFormat="1">
      <c r="A170" s="84"/>
      <c r="B170" s="84"/>
      <c r="C170" s="84"/>
      <c r="D170" s="84"/>
      <c r="E170" s="84"/>
      <c r="F170" s="95"/>
      <c r="G170" s="95"/>
      <c r="H170" s="95"/>
      <c r="I170" s="84"/>
      <c r="J170" s="95"/>
      <c r="K170" s="95"/>
      <c r="L170" s="95"/>
      <c r="M170" s="84"/>
      <c r="N170" s="95"/>
      <c r="O170" s="95"/>
      <c r="P170" s="95"/>
      <c r="Q170" s="84"/>
      <c r="R170" s="95"/>
      <c r="S170" s="95"/>
      <c r="T170" s="95"/>
      <c r="U170" s="84"/>
      <c r="V170" s="84"/>
      <c r="W170" s="84"/>
      <c r="X170" s="84"/>
      <c r="Y170" s="84"/>
      <c r="Z170" s="84"/>
      <c r="AA170" s="84"/>
      <c r="AB170" s="84"/>
      <c r="AC170" s="84"/>
      <c r="AD170" s="84"/>
      <c r="AE170" s="84"/>
      <c r="AF170" s="84"/>
      <c r="AG170" s="84"/>
      <c r="AH170" s="84"/>
      <c r="AI170" s="84"/>
      <c r="AJ170" s="84"/>
      <c r="AK170" s="84"/>
      <c r="AL170" s="84"/>
      <c r="AM170" s="84"/>
      <c r="AN170" s="84"/>
      <c r="AO170" s="84"/>
      <c r="AP170" s="84"/>
      <c r="AQ170" s="84"/>
      <c r="AR170" s="84"/>
      <c r="AS170" s="84"/>
      <c r="AT170" s="84"/>
      <c r="AU170" s="84"/>
      <c r="AV170" s="84"/>
      <c r="AW170" s="84"/>
      <c r="AX170" s="84"/>
      <c r="AY170" s="84"/>
      <c r="AZ170" s="84"/>
      <c r="BA170" s="84"/>
      <c r="BB170" s="84"/>
    </row>
    <row r="171" spans="1:54" s="87" customFormat="1">
      <c r="A171" s="84"/>
      <c r="B171" s="84"/>
      <c r="C171" s="84"/>
      <c r="D171" s="84"/>
      <c r="E171" s="84"/>
      <c r="F171" s="95"/>
      <c r="G171" s="95"/>
      <c r="H171" s="95"/>
      <c r="I171" s="84"/>
      <c r="J171" s="95"/>
      <c r="K171" s="95"/>
      <c r="L171" s="95"/>
      <c r="M171" s="84"/>
      <c r="N171" s="95"/>
      <c r="O171" s="95"/>
      <c r="P171" s="95"/>
      <c r="Q171" s="84"/>
      <c r="R171" s="95"/>
      <c r="S171" s="95"/>
      <c r="T171" s="95"/>
      <c r="U171" s="84"/>
      <c r="V171" s="84"/>
      <c r="W171" s="84"/>
      <c r="X171" s="84"/>
      <c r="Y171" s="84"/>
      <c r="Z171" s="84"/>
      <c r="AA171" s="84"/>
      <c r="AB171" s="84"/>
      <c r="AC171" s="84"/>
      <c r="AD171" s="84"/>
      <c r="AE171" s="84"/>
      <c r="AF171" s="84"/>
      <c r="AG171" s="84"/>
      <c r="AH171" s="84"/>
      <c r="AI171" s="84"/>
      <c r="AJ171" s="84"/>
      <c r="AK171" s="84"/>
      <c r="AL171" s="84"/>
      <c r="AM171" s="84"/>
      <c r="AN171" s="84"/>
      <c r="AO171" s="84"/>
      <c r="AP171" s="84"/>
      <c r="AQ171" s="84"/>
      <c r="AR171" s="84"/>
      <c r="AS171" s="84"/>
      <c r="AT171" s="84"/>
      <c r="AU171" s="84"/>
      <c r="AV171" s="84"/>
      <c r="AW171" s="84"/>
      <c r="AX171" s="84"/>
      <c r="AY171" s="84"/>
      <c r="AZ171" s="84"/>
      <c r="BA171" s="84"/>
      <c r="BB171" s="84"/>
    </row>
    <row r="172" spans="1:54" s="87" customFormat="1">
      <c r="A172" s="84"/>
      <c r="B172" s="84"/>
      <c r="C172" s="84"/>
      <c r="D172" s="84"/>
      <c r="E172" s="84"/>
      <c r="F172" s="95"/>
      <c r="G172" s="95"/>
      <c r="H172" s="95"/>
      <c r="I172" s="84"/>
      <c r="J172" s="95"/>
      <c r="K172" s="95"/>
      <c r="L172" s="95"/>
      <c r="M172" s="84"/>
      <c r="N172" s="95"/>
      <c r="O172" s="95"/>
      <c r="P172" s="95"/>
      <c r="Q172" s="84"/>
      <c r="R172" s="95"/>
      <c r="S172" s="95"/>
      <c r="T172" s="95"/>
      <c r="U172" s="84"/>
      <c r="V172" s="84"/>
      <c r="W172" s="84"/>
      <c r="X172" s="84"/>
      <c r="Y172" s="84"/>
      <c r="Z172" s="84"/>
      <c r="AA172" s="84"/>
      <c r="AB172" s="84"/>
      <c r="AC172" s="84"/>
      <c r="AD172" s="84"/>
      <c r="AE172" s="84"/>
      <c r="AF172" s="84"/>
      <c r="AG172" s="84"/>
      <c r="AH172" s="84"/>
      <c r="AI172" s="84"/>
      <c r="AJ172" s="84"/>
      <c r="AK172" s="84"/>
      <c r="AL172" s="84"/>
      <c r="AM172" s="84"/>
      <c r="AN172" s="84"/>
      <c r="AO172" s="84"/>
      <c r="AP172" s="84"/>
      <c r="AQ172" s="84"/>
      <c r="AR172" s="84"/>
      <c r="AS172" s="84"/>
      <c r="AT172" s="84"/>
      <c r="AU172" s="84"/>
      <c r="AV172" s="84"/>
      <c r="AW172" s="84"/>
      <c r="AX172" s="84"/>
      <c r="AY172" s="84"/>
      <c r="AZ172" s="84"/>
      <c r="BA172" s="84"/>
      <c r="BB172" s="84"/>
    </row>
    <row r="173" spans="1:54" s="87" customFormat="1">
      <c r="A173" s="84"/>
      <c r="B173" s="84"/>
      <c r="C173" s="84"/>
      <c r="D173" s="84"/>
      <c r="E173" s="84"/>
      <c r="F173" s="95"/>
      <c r="G173" s="95"/>
      <c r="H173" s="95"/>
      <c r="I173" s="84"/>
      <c r="J173" s="95"/>
      <c r="K173" s="95"/>
      <c r="L173" s="95"/>
      <c r="M173" s="84"/>
      <c r="N173" s="95"/>
      <c r="O173" s="95"/>
      <c r="P173" s="95"/>
      <c r="Q173" s="84"/>
      <c r="R173" s="95"/>
      <c r="S173" s="95"/>
      <c r="T173" s="95"/>
      <c r="U173" s="84"/>
      <c r="V173" s="84"/>
      <c r="W173" s="84"/>
      <c r="X173" s="84"/>
      <c r="Y173" s="84"/>
      <c r="Z173" s="84"/>
      <c r="AA173" s="84"/>
      <c r="AB173" s="84"/>
      <c r="AC173" s="84"/>
      <c r="AD173" s="84"/>
      <c r="AE173" s="84"/>
      <c r="AF173" s="84"/>
      <c r="AG173" s="84"/>
      <c r="AH173" s="84"/>
      <c r="AI173" s="84"/>
      <c r="AJ173" s="84"/>
      <c r="AK173" s="84"/>
      <c r="AL173" s="84"/>
      <c r="AM173" s="84"/>
      <c r="AN173" s="84"/>
      <c r="AO173" s="84"/>
      <c r="AP173" s="84"/>
      <c r="AQ173" s="84"/>
      <c r="AR173" s="84"/>
      <c r="AS173" s="84"/>
      <c r="AT173" s="84"/>
      <c r="AU173" s="84"/>
      <c r="AV173" s="84"/>
      <c r="AW173" s="84"/>
      <c r="AX173" s="84"/>
      <c r="AY173" s="84"/>
      <c r="AZ173" s="84"/>
      <c r="BA173" s="84"/>
      <c r="BB173" s="84"/>
    </row>
    <row r="174" spans="1:54" s="87" customFormat="1">
      <c r="A174" s="84"/>
      <c r="B174" s="84"/>
      <c r="C174" s="84"/>
      <c r="D174" s="84"/>
      <c r="E174" s="84"/>
      <c r="F174" s="95"/>
      <c r="G174" s="95"/>
      <c r="H174" s="95"/>
      <c r="I174" s="84"/>
      <c r="J174" s="95"/>
      <c r="K174" s="95"/>
      <c r="L174" s="95"/>
      <c r="M174" s="84"/>
      <c r="N174" s="95"/>
      <c r="O174" s="95"/>
      <c r="P174" s="95"/>
      <c r="Q174" s="84"/>
      <c r="R174" s="95"/>
      <c r="S174" s="95"/>
      <c r="T174" s="95"/>
      <c r="U174" s="84"/>
      <c r="V174" s="84"/>
      <c r="W174" s="84"/>
      <c r="X174" s="84"/>
      <c r="Y174" s="84"/>
      <c r="Z174" s="84"/>
      <c r="AA174" s="84"/>
      <c r="AB174" s="84"/>
      <c r="AC174" s="84"/>
      <c r="AD174" s="84"/>
      <c r="AE174" s="84"/>
      <c r="AF174" s="84"/>
      <c r="AG174" s="84"/>
      <c r="AH174" s="84"/>
      <c r="AI174" s="84"/>
      <c r="AJ174" s="84"/>
      <c r="AK174" s="84"/>
      <c r="AL174" s="84"/>
      <c r="AM174" s="84"/>
      <c r="AN174" s="84"/>
      <c r="AO174" s="84"/>
      <c r="AP174" s="84"/>
      <c r="AQ174" s="84"/>
      <c r="AR174" s="84"/>
      <c r="AS174" s="84"/>
      <c r="AT174" s="84"/>
      <c r="AU174" s="84"/>
      <c r="AV174" s="84"/>
      <c r="AW174" s="84"/>
      <c r="AX174" s="84"/>
      <c r="AY174" s="84"/>
      <c r="AZ174" s="84"/>
      <c r="BA174" s="84"/>
      <c r="BB174" s="84"/>
    </row>
    <row r="175" spans="1:54" s="87" customFormat="1">
      <c r="A175" s="84"/>
      <c r="B175" s="84"/>
      <c r="C175" s="84"/>
      <c r="D175" s="84"/>
      <c r="E175" s="84"/>
      <c r="F175" s="95"/>
      <c r="G175" s="95"/>
      <c r="H175" s="95"/>
      <c r="I175" s="84"/>
      <c r="J175" s="95"/>
      <c r="K175" s="95"/>
      <c r="L175" s="95"/>
      <c r="M175" s="84"/>
      <c r="N175" s="95"/>
      <c r="O175" s="95"/>
      <c r="P175" s="95"/>
      <c r="Q175" s="84"/>
      <c r="R175" s="95"/>
      <c r="S175" s="95"/>
      <c r="T175" s="95"/>
      <c r="U175" s="84"/>
      <c r="V175" s="84"/>
      <c r="W175" s="84"/>
      <c r="X175" s="84"/>
      <c r="Y175" s="84"/>
      <c r="Z175" s="84"/>
      <c r="AA175" s="84"/>
      <c r="AB175" s="84"/>
      <c r="AC175" s="84"/>
      <c r="AD175" s="84"/>
      <c r="AE175" s="84"/>
      <c r="AF175" s="84"/>
      <c r="AG175" s="84"/>
      <c r="AH175" s="84"/>
      <c r="AI175" s="84"/>
      <c r="AJ175" s="84"/>
      <c r="AK175" s="84"/>
      <c r="AL175" s="84"/>
      <c r="AM175" s="84"/>
      <c r="AN175" s="84"/>
      <c r="AO175" s="84"/>
      <c r="AP175" s="84"/>
      <c r="AQ175" s="84"/>
      <c r="AR175" s="84"/>
      <c r="AS175" s="84"/>
      <c r="AT175" s="84"/>
      <c r="AU175" s="84"/>
      <c r="AV175" s="84"/>
      <c r="AW175" s="84"/>
      <c r="AX175" s="84"/>
      <c r="AY175" s="84"/>
      <c r="AZ175" s="84"/>
      <c r="BA175" s="84"/>
      <c r="BB175" s="84"/>
    </row>
    <row r="176" spans="1:54" s="87" customFormat="1">
      <c r="A176" s="84"/>
      <c r="B176" s="84"/>
      <c r="C176" s="84"/>
      <c r="D176" s="84"/>
      <c r="E176" s="84"/>
      <c r="F176" s="95"/>
      <c r="G176" s="95"/>
      <c r="H176" s="95"/>
      <c r="I176" s="84"/>
      <c r="J176" s="95"/>
      <c r="K176" s="95"/>
      <c r="L176" s="95"/>
      <c r="M176" s="84"/>
      <c r="N176" s="95"/>
      <c r="O176" s="95"/>
      <c r="P176" s="95"/>
      <c r="Q176" s="84"/>
      <c r="R176" s="95"/>
      <c r="S176" s="95"/>
      <c r="T176" s="95"/>
      <c r="U176" s="84"/>
      <c r="V176" s="84"/>
      <c r="W176" s="84"/>
      <c r="X176" s="84"/>
      <c r="Y176" s="84"/>
      <c r="Z176" s="84"/>
      <c r="AA176" s="84"/>
      <c r="AB176" s="84"/>
      <c r="AC176" s="84"/>
      <c r="AD176" s="84"/>
      <c r="AE176" s="84"/>
      <c r="AF176" s="84"/>
      <c r="AG176" s="84"/>
      <c r="AH176" s="84"/>
      <c r="AI176" s="84"/>
      <c r="AJ176" s="84"/>
      <c r="AK176" s="84"/>
      <c r="AL176" s="84"/>
      <c r="AM176" s="84"/>
      <c r="AN176" s="84"/>
      <c r="AO176" s="84"/>
      <c r="AP176" s="84"/>
      <c r="AQ176" s="84"/>
      <c r="AR176" s="84"/>
      <c r="AS176" s="84"/>
      <c r="AT176" s="84"/>
      <c r="AU176" s="84"/>
      <c r="AV176" s="84"/>
      <c r="AW176" s="84"/>
      <c r="AX176" s="84"/>
      <c r="AY176" s="84"/>
      <c r="AZ176" s="84"/>
      <c r="BA176" s="84"/>
      <c r="BB176" s="84"/>
    </row>
    <row r="177" spans="1:54" s="87" customFormat="1">
      <c r="A177" s="84"/>
      <c r="B177" s="84"/>
      <c r="C177" s="84"/>
      <c r="D177" s="84"/>
      <c r="E177" s="84"/>
      <c r="F177" s="95"/>
      <c r="G177" s="95"/>
      <c r="H177" s="95"/>
      <c r="I177" s="84"/>
      <c r="J177" s="95"/>
      <c r="K177" s="95"/>
      <c r="L177" s="95"/>
      <c r="M177" s="84"/>
      <c r="N177" s="95"/>
      <c r="O177" s="95"/>
      <c r="P177" s="95"/>
      <c r="Q177" s="84"/>
      <c r="R177" s="95"/>
      <c r="S177" s="95"/>
      <c r="T177" s="95"/>
      <c r="U177" s="84"/>
      <c r="V177" s="84"/>
      <c r="W177" s="84"/>
      <c r="X177" s="84"/>
      <c r="Y177" s="84"/>
      <c r="Z177" s="84"/>
      <c r="AA177" s="84"/>
      <c r="AB177" s="84"/>
      <c r="AC177" s="84"/>
      <c r="AD177" s="84"/>
      <c r="AE177" s="84"/>
      <c r="AF177" s="84"/>
      <c r="AG177" s="84"/>
      <c r="AH177" s="84"/>
      <c r="AI177" s="84"/>
      <c r="AJ177" s="84"/>
      <c r="AK177" s="84"/>
      <c r="AL177" s="84"/>
      <c r="AM177" s="84"/>
      <c r="AN177" s="84"/>
      <c r="AO177" s="84"/>
      <c r="AP177" s="84"/>
      <c r="AQ177" s="84"/>
      <c r="AR177" s="84"/>
      <c r="AS177" s="84"/>
      <c r="AT177" s="84"/>
      <c r="AU177" s="84"/>
      <c r="AV177" s="84"/>
      <c r="AW177" s="84"/>
      <c r="AX177" s="84"/>
      <c r="AY177" s="84"/>
      <c r="AZ177" s="84"/>
      <c r="BA177" s="84"/>
      <c r="BB177" s="84"/>
    </row>
    <row r="178" spans="1:54" s="87" customFormat="1">
      <c r="A178" s="84"/>
      <c r="B178" s="84"/>
      <c r="C178" s="84"/>
      <c r="D178" s="84"/>
      <c r="E178" s="84"/>
      <c r="F178" s="95"/>
      <c r="G178" s="95"/>
      <c r="H178" s="95"/>
      <c r="I178" s="84"/>
      <c r="J178" s="95"/>
      <c r="K178" s="95"/>
      <c r="L178" s="95"/>
      <c r="M178" s="84"/>
      <c r="N178" s="95"/>
      <c r="O178" s="95"/>
      <c r="P178" s="95"/>
      <c r="Q178" s="84"/>
      <c r="R178" s="95"/>
      <c r="S178" s="95"/>
      <c r="T178" s="95"/>
      <c r="U178" s="84"/>
      <c r="V178" s="84"/>
      <c r="W178" s="84"/>
      <c r="X178" s="84"/>
      <c r="Y178" s="84"/>
      <c r="Z178" s="84"/>
      <c r="AA178" s="84"/>
      <c r="AB178" s="84"/>
      <c r="AC178" s="84"/>
      <c r="AD178" s="84"/>
      <c r="AE178" s="84"/>
      <c r="AF178" s="84"/>
      <c r="AG178" s="84"/>
      <c r="AH178" s="84"/>
      <c r="AI178" s="84"/>
      <c r="AJ178" s="84"/>
      <c r="AK178" s="84"/>
      <c r="AL178" s="84"/>
      <c r="AM178" s="84"/>
      <c r="AN178" s="84"/>
      <c r="AO178" s="84"/>
      <c r="AP178" s="84"/>
      <c r="AQ178" s="84"/>
      <c r="AR178" s="84"/>
      <c r="AS178" s="84"/>
      <c r="AT178" s="84"/>
      <c r="AU178" s="84"/>
      <c r="AV178" s="84"/>
      <c r="AW178" s="84"/>
      <c r="AX178" s="84"/>
      <c r="AY178" s="84"/>
      <c r="AZ178" s="84"/>
      <c r="BA178" s="84"/>
      <c r="BB178" s="84"/>
    </row>
    <row r="179" spans="1:54" s="87" customFormat="1">
      <c r="A179" s="84"/>
      <c r="B179" s="84"/>
      <c r="C179" s="84"/>
      <c r="D179" s="84"/>
      <c r="E179" s="84"/>
      <c r="F179" s="95"/>
      <c r="G179" s="95"/>
      <c r="H179" s="95"/>
      <c r="I179" s="84"/>
      <c r="J179" s="95"/>
      <c r="K179" s="95"/>
      <c r="L179" s="95"/>
      <c r="M179" s="84"/>
      <c r="N179" s="95"/>
      <c r="O179" s="95"/>
      <c r="P179" s="95"/>
      <c r="Q179" s="84"/>
      <c r="R179" s="95"/>
      <c r="S179" s="95"/>
      <c r="T179" s="95"/>
      <c r="U179" s="84"/>
      <c r="V179" s="84"/>
      <c r="W179" s="84"/>
      <c r="X179" s="84"/>
      <c r="Y179" s="84"/>
      <c r="Z179" s="84"/>
      <c r="AA179" s="84"/>
      <c r="AB179" s="84"/>
      <c r="AC179" s="84"/>
      <c r="AD179" s="84"/>
      <c r="AE179" s="84"/>
      <c r="AF179" s="84"/>
      <c r="AG179" s="84"/>
      <c r="AH179" s="84"/>
      <c r="AI179" s="84"/>
      <c r="AJ179" s="84"/>
      <c r="AK179" s="84"/>
      <c r="AL179" s="84"/>
      <c r="AM179" s="84"/>
      <c r="AN179" s="84"/>
      <c r="AO179" s="84"/>
      <c r="AP179" s="84"/>
      <c r="AQ179" s="84"/>
      <c r="AR179" s="84"/>
      <c r="AS179" s="84"/>
      <c r="AT179" s="84"/>
      <c r="AU179" s="84"/>
      <c r="AV179" s="84"/>
      <c r="AW179" s="84"/>
      <c r="AX179" s="84"/>
      <c r="AY179" s="84"/>
      <c r="AZ179" s="84"/>
      <c r="BA179" s="84"/>
      <c r="BB179" s="84"/>
    </row>
    <row r="180" spans="1:54" s="87" customFormat="1">
      <c r="A180" s="84"/>
      <c r="B180" s="84"/>
      <c r="C180" s="84"/>
      <c r="D180" s="84"/>
      <c r="E180" s="84"/>
      <c r="F180" s="95"/>
      <c r="G180" s="95"/>
      <c r="H180" s="95"/>
      <c r="I180" s="84"/>
      <c r="J180" s="95"/>
      <c r="K180" s="95"/>
      <c r="L180" s="95"/>
      <c r="M180" s="84"/>
      <c r="N180" s="95"/>
      <c r="O180" s="95"/>
      <c r="P180" s="95"/>
      <c r="Q180" s="84"/>
      <c r="R180" s="95"/>
      <c r="S180" s="95"/>
      <c r="T180" s="95"/>
      <c r="U180" s="84"/>
      <c r="V180" s="84"/>
      <c r="W180" s="84"/>
      <c r="X180" s="84"/>
      <c r="Y180" s="84"/>
      <c r="Z180" s="84"/>
      <c r="AA180" s="84"/>
      <c r="AB180" s="84"/>
      <c r="AC180" s="84"/>
      <c r="AD180" s="84"/>
      <c r="AE180" s="84"/>
      <c r="AF180" s="84"/>
      <c r="AG180" s="84"/>
      <c r="AH180" s="84"/>
      <c r="AI180" s="84"/>
      <c r="AJ180" s="84"/>
      <c r="AK180" s="84"/>
      <c r="AL180" s="84"/>
      <c r="AM180" s="84"/>
      <c r="AN180" s="84"/>
      <c r="AO180" s="84"/>
      <c r="AP180" s="84"/>
      <c r="AQ180" s="84"/>
      <c r="AR180" s="84"/>
      <c r="AS180" s="84"/>
      <c r="AT180" s="84"/>
      <c r="AU180" s="84"/>
      <c r="AV180" s="84"/>
      <c r="AW180" s="84"/>
      <c r="AX180" s="84"/>
      <c r="AY180" s="84"/>
      <c r="AZ180" s="84"/>
      <c r="BA180" s="84"/>
      <c r="BB180" s="84"/>
    </row>
    <row r="181" spans="1:54" s="87" customFormat="1">
      <c r="A181" s="84"/>
      <c r="B181" s="84"/>
      <c r="C181" s="84"/>
      <c r="D181" s="84"/>
      <c r="E181" s="84"/>
      <c r="F181" s="95"/>
      <c r="G181" s="95"/>
      <c r="H181" s="95"/>
      <c r="I181" s="84"/>
      <c r="J181" s="95"/>
      <c r="K181" s="95"/>
      <c r="L181" s="95"/>
      <c r="M181" s="84"/>
      <c r="N181" s="95"/>
      <c r="O181" s="95"/>
      <c r="P181" s="95"/>
      <c r="Q181" s="84"/>
      <c r="R181" s="95"/>
      <c r="S181" s="95"/>
      <c r="T181" s="95"/>
      <c r="U181" s="84"/>
      <c r="V181" s="84"/>
      <c r="W181" s="84"/>
      <c r="X181" s="84"/>
      <c r="Y181" s="84"/>
      <c r="Z181" s="84"/>
      <c r="AA181" s="84"/>
      <c r="AB181" s="84"/>
      <c r="AC181" s="84"/>
      <c r="AD181" s="84"/>
      <c r="AE181" s="84"/>
      <c r="AF181" s="84"/>
      <c r="AG181" s="84"/>
      <c r="AH181" s="84"/>
      <c r="AI181" s="84"/>
      <c r="AJ181" s="84"/>
      <c r="AK181" s="84"/>
      <c r="AL181" s="84"/>
      <c r="AM181" s="84"/>
      <c r="AN181" s="84"/>
      <c r="AO181" s="84"/>
      <c r="AP181" s="84"/>
      <c r="AQ181" s="84"/>
      <c r="AR181" s="84"/>
      <c r="AS181" s="84"/>
      <c r="AT181" s="84"/>
      <c r="AU181" s="84"/>
      <c r="AV181" s="84"/>
      <c r="AW181" s="84"/>
      <c r="AX181" s="84"/>
      <c r="AY181" s="84"/>
      <c r="AZ181" s="84"/>
      <c r="BA181" s="84"/>
      <c r="BB181" s="84"/>
    </row>
    <row r="182" spans="1:54" s="87" customFormat="1">
      <c r="A182" s="84"/>
      <c r="B182" s="84"/>
      <c r="C182" s="84"/>
      <c r="D182" s="84"/>
      <c r="E182" s="84"/>
      <c r="F182" s="95"/>
      <c r="G182" s="95"/>
      <c r="H182" s="95"/>
      <c r="I182" s="84"/>
      <c r="J182" s="95"/>
      <c r="K182" s="95"/>
      <c r="L182" s="95"/>
      <c r="M182" s="84"/>
      <c r="N182" s="95"/>
      <c r="O182" s="95"/>
      <c r="P182" s="95"/>
      <c r="Q182" s="84"/>
      <c r="R182" s="95"/>
      <c r="S182" s="95"/>
      <c r="T182" s="95"/>
      <c r="U182" s="84"/>
      <c r="V182" s="84"/>
      <c r="W182" s="84"/>
      <c r="X182" s="84"/>
      <c r="Y182" s="84"/>
      <c r="Z182" s="84"/>
      <c r="AA182" s="84"/>
      <c r="AB182" s="84"/>
      <c r="AC182" s="84"/>
      <c r="AD182" s="84"/>
      <c r="AE182" s="84"/>
      <c r="AF182" s="84"/>
      <c r="AG182" s="84"/>
      <c r="AH182" s="84"/>
      <c r="AI182" s="84"/>
      <c r="AJ182" s="84"/>
      <c r="AK182" s="84"/>
      <c r="AL182" s="84"/>
      <c r="AM182" s="84"/>
      <c r="AN182" s="84"/>
      <c r="AO182" s="84"/>
      <c r="AP182" s="84"/>
      <c r="AQ182" s="84"/>
      <c r="AR182" s="84"/>
      <c r="AS182" s="84"/>
      <c r="AT182" s="84"/>
      <c r="AU182" s="84"/>
      <c r="AV182" s="84"/>
      <c r="AW182" s="84"/>
      <c r="AX182" s="84"/>
      <c r="AY182" s="84"/>
      <c r="AZ182" s="84"/>
      <c r="BA182" s="84"/>
      <c r="BB182" s="84"/>
    </row>
    <row r="183" spans="1:54" s="87" customFormat="1">
      <c r="A183" s="84"/>
      <c r="B183" s="84"/>
      <c r="C183" s="84"/>
      <c r="D183" s="84"/>
      <c r="E183" s="84"/>
      <c r="F183" s="95"/>
      <c r="G183" s="95"/>
      <c r="H183" s="95"/>
      <c r="I183" s="84"/>
      <c r="J183" s="95"/>
      <c r="K183" s="95"/>
      <c r="L183" s="95"/>
      <c r="M183" s="84"/>
      <c r="N183" s="95"/>
      <c r="O183" s="95"/>
      <c r="P183" s="95"/>
      <c r="Q183" s="84"/>
      <c r="R183" s="95"/>
      <c r="S183" s="95"/>
      <c r="T183" s="95"/>
      <c r="U183" s="84"/>
      <c r="V183" s="84"/>
      <c r="W183" s="84"/>
      <c r="X183" s="84"/>
      <c r="Y183" s="84"/>
      <c r="Z183" s="84"/>
      <c r="AA183" s="84"/>
      <c r="AB183" s="84"/>
      <c r="AC183" s="84"/>
      <c r="AD183" s="84"/>
      <c r="AE183" s="84"/>
      <c r="AF183" s="84"/>
      <c r="AG183" s="84"/>
      <c r="AH183" s="84"/>
      <c r="AI183" s="84"/>
      <c r="AJ183" s="84"/>
      <c r="AK183" s="84"/>
      <c r="AL183" s="84"/>
      <c r="AM183" s="84"/>
      <c r="AN183" s="84"/>
      <c r="AO183" s="84"/>
      <c r="AP183" s="84"/>
      <c r="AQ183" s="84"/>
      <c r="AR183" s="84"/>
      <c r="AS183" s="84"/>
      <c r="AT183" s="84"/>
      <c r="AU183" s="84"/>
      <c r="AV183" s="84"/>
      <c r="AW183" s="84"/>
      <c r="AX183" s="84"/>
      <c r="AY183" s="84"/>
      <c r="AZ183" s="84"/>
      <c r="BA183" s="84"/>
      <c r="BB183" s="84"/>
    </row>
    <row r="184" spans="1:54" s="87" customFormat="1">
      <c r="A184" s="84"/>
      <c r="B184" s="84"/>
      <c r="C184" s="84"/>
      <c r="D184" s="84"/>
      <c r="E184" s="84"/>
      <c r="F184" s="95"/>
      <c r="G184" s="95"/>
      <c r="H184" s="95"/>
      <c r="I184" s="84"/>
      <c r="J184" s="95"/>
      <c r="K184" s="95"/>
      <c r="L184" s="95"/>
      <c r="M184" s="84"/>
      <c r="N184" s="95"/>
      <c r="O184" s="95"/>
      <c r="P184" s="95"/>
      <c r="Q184" s="84"/>
      <c r="R184" s="95"/>
      <c r="S184" s="95"/>
      <c r="T184" s="95"/>
      <c r="U184" s="84"/>
      <c r="V184" s="84"/>
      <c r="W184" s="84"/>
      <c r="X184" s="84"/>
      <c r="Y184" s="84"/>
      <c r="Z184" s="84"/>
      <c r="AA184" s="84"/>
      <c r="AB184" s="84"/>
      <c r="AC184" s="84"/>
      <c r="AD184" s="84"/>
      <c r="AE184" s="84"/>
      <c r="AF184" s="84"/>
      <c r="AG184" s="84"/>
      <c r="AH184" s="84"/>
      <c r="AI184" s="84"/>
      <c r="AJ184" s="84"/>
      <c r="AK184" s="84"/>
      <c r="AL184" s="84"/>
      <c r="AM184" s="84"/>
      <c r="AN184" s="84"/>
      <c r="AO184" s="84"/>
      <c r="AP184" s="84"/>
      <c r="AQ184" s="84"/>
      <c r="AR184" s="84"/>
      <c r="AS184" s="84"/>
      <c r="AT184" s="84"/>
      <c r="AU184" s="84"/>
      <c r="AV184" s="84"/>
      <c r="AW184" s="84"/>
      <c r="AX184" s="84"/>
      <c r="AY184" s="84"/>
      <c r="AZ184" s="84"/>
      <c r="BA184" s="84"/>
      <c r="BB184" s="84"/>
    </row>
    <row r="185" spans="1:54" s="87" customFormat="1">
      <c r="A185" s="84"/>
      <c r="B185" s="84"/>
      <c r="C185" s="84"/>
      <c r="D185" s="84"/>
      <c r="E185" s="84"/>
      <c r="F185" s="95"/>
      <c r="G185" s="95"/>
      <c r="H185" s="95"/>
      <c r="I185" s="84"/>
      <c r="J185" s="95"/>
      <c r="K185" s="95"/>
      <c r="L185" s="95"/>
      <c r="M185" s="84"/>
      <c r="N185" s="95"/>
      <c r="O185" s="95"/>
      <c r="P185" s="95"/>
      <c r="Q185" s="84"/>
      <c r="R185" s="95"/>
      <c r="S185" s="95"/>
      <c r="T185" s="95"/>
      <c r="U185" s="84"/>
      <c r="V185" s="84"/>
      <c r="W185" s="84"/>
      <c r="X185" s="84"/>
      <c r="Y185" s="84"/>
      <c r="Z185" s="84"/>
      <c r="AA185" s="84"/>
      <c r="AB185" s="84"/>
      <c r="AC185" s="84"/>
      <c r="AD185" s="84"/>
      <c r="AE185" s="84"/>
      <c r="AF185" s="84"/>
      <c r="AG185" s="84"/>
      <c r="AH185" s="84"/>
      <c r="AI185" s="84"/>
      <c r="AJ185" s="84"/>
      <c r="AK185" s="84"/>
      <c r="AL185" s="84"/>
      <c r="AM185" s="84"/>
      <c r="AN185" s="84"/>
      <c r="AO185" s="84"/>
      <c r="AP185" s="84"/>
      <c r="AQ185" s="84"/>
      <c r="AR185" s="84"/>
      <c r="AS185" s="84"/>
      <c r="AT185" s="84"/>
      <c r="AU185" s="84"/>
      <c r="AV185" s="84"/>
      <c r="AW185" s="84"/>
      <c r="AX185" s="84"/>
      <c r="AY185" s="84"/>
      <c r="AZ185" s="84"/>
      <c r="BA185" s="84"/>
      <c r="BB185" s="84"/>
    </row>
    <row r="186" spans="1:54" s="87" customFormat="1">
      <c r="A186" s="84"/>
      <c r="B186" s="84"/>
      <c r="C186" s="84"/>
      <c r="D186" s="84"/>
      <c r="E186" s="84"/>
      <c r="F186" s="95"/>
      <c r="G186" s="95"/>
      <c r="H186" s="95"/>
      <c r="I186" s="84"/>
      <c r="J186" s="95"/>
      <c r="K186" s="95"/>
      <c r="L186" s="95"/>
      <c r="M186" s="84"/>
      <c r="N186" s="95"/>
      <c r="O186" s="95"/>
      <c r="P186" s="95"/>
      <c r="Q186" s="84"/>
      <c r="R186" s="95"/>
      <c r="S186" s="95"/>
      <c r="T186" s="95"/>
      <c r="U186" s="84"/>
      <c r="V186" s="84"/>
      <c r="W186" s="84"/>
      <c r="X186" s="84"/>
      <c r="Y186" s="84"/>
      <c r="Z186" s="84"/>
      <c r="AA186" s="84"/>
      <c r="AB186" s="84"/>
      <c r="AC186" s="84"/>
      <c r="AD186" s="84"/>
      <c r="AE186" s="84"/>
      <c r="AF186" s="84"/>
      <c r="AG186" s="84"/>
      <c r="AH186" s="84"/>
      <c r="AI186" s="84"/>
      <c r="AJ186" s="84"/>
      <c r="AK186" s="84"/>
      <c r="AL186" s="84"/>
      <c r="AM186" s="84"/>
      <c r="AN186" s="84"/>
      <c r="AO186" s="84"/>
      <c r="AP186" s="84"/>
      <c r="AQ186" s="84"/>
      <c r="AR186" s="84"/>
      <c r="AS186" s="84"/>
      <c r="AT186" s="84"/>
      <c r="AU186" s="84"/>
      <c r="AV186" s="84"/>
      <c r="AW186" s="84"/>
      <c r="AX186" s="84"/>
      <c r="AY186" s="84"/>
      <c r="AZ186" s="84"/>
      <c r="BA186" s="84"/>
      <c r="BB186" s="84"/>
    </row>
    <row r="187" spans="1:54" s="87" customFormat="1">
      <c r="A187" s="84"/>
      <c r="B187" s="84"/>
      <c r="C187" s="84"/>
      <c r="D187" s="84"/>
      <c r="E187" s="84"/>
      <c r="F187" s="95"/>
      <c r="G187" s="95"/>
      <c r="H187" s="95"/>
      <c r="I187" s="84"/>
      <c r="J187" s="95"/>
      <c r="K187" s="95"/>
      <c r="L187" s="95"/>
      <c r="M187" s="84"/>
      <c r="N187" s="95"/>
      <c r="O187" s="95"/>
      <c r="P187" s="95"/>
      <c r="Q187" s="84"/>
      <c r="R187" s="95"/>
      <c r="S187" s="95"/>
      <c r="T187" s="95"/>
      <c r="U187" s="84"/>
      <c r="V187" s="84"/>
      <c r="W187" s="84"/>
      <c r="X187" s="84"/>
      <c r="Y187" s="84"/>
      <c r="Z187" s="84"/>
      <c r="AA187" s="84"/>
      <c r="AB187" s="84"/>
      <c r="AC187" s="84"/>
      <c r="AD187" s="84"/>
      <c r="AE187" s="84"/>
      <c r="AF187" s="84"/>
      <c r="AG187" s="84"/>
      <c r="AH187" s="84"/>
      <c r="AI187" s="84"/>
      <c r="AJ187" s="84"/>
      <c r="AK187" s="84"/>
      <c r="AL187" s="84"/>
      <c r="AM187" s="84"/>
      <c r="AN187" s="84"/>
      <c r="AO187" s="84"/>
      <c r="AP187" s="84"/>
      <c r="AQ187" s="84"/>
      <c r="AR187" s="84"/>
      <c r="AS187" s="84"/>
      <c r="AT187" s="84"/>
      <c r="AU187" s="84"/>
      <c r="AV187" s="84"/>
      <c r="AW187" s="84"/>
      <c r="AX187" s="84"/>
      <c r="AY187" s="84"/>
      <c r="AZ187" s="84"/>
      <c r="BA187" s="84"/>
      <c r="BB187" s="84"/>
    </row>
    <row r="188" spans="1:54" s="87" customFormat="1">
      <c r="A188" s="84"/>
      <c r="B188" s="84"/>
      <c r="C188" s="84"/>
      <c r="D188" s="84"/>
      <c r="E188" s="84"/>
      <c r="F188" s="95"/>
      <c r="G188" s="95"/>
      <c r="H188" s="95"/>
      <c r="I188" s="84"/>
      <c r="J188" s="95"/>
      <c r="K188" s="95"/>
      <c r="L188" s="95"/>
      <c r="M188" s="84"/>
      <c r="N188" s="95"/>
      <c r="O188" s="95"/>
      <c r="P188" s="95"/>
      <c r="Q188" s="84"/>
      <c r="R188" s="95"/>
      <c r="S188" s="95"/>
      <c r="T188" s="95"/>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c r="AT188" s="84"/>
      <c r="AU188" s="84"/>
      <c r="AV188" s="84"/>
      <c r="AW188" s="84"/>
      <c r="AX188" s="84"/>
      <c r="AY188" s="84"/>
      <c r="AZ188" s="84"/>
      <c r="BA188" s="84"/>
      <c r="BB188" s="84"/>
    </row>
    <row r="189" spans="1:54" s="87" customFormat="1">
      <c r="A189" s="84"/>
      <c r="B189" s="84"/>
      <c r="C189" s="84"/>
      <c r="D189" s="84"/>
      <c r="E189" s="84"/>
      <c r="F189" s="95"/>
      <c r="G189" s="95"/>
      <c r="H189" s="95"/>
      <c r="I189" s="84"/>
      <c r="J189" s="95"/>
      <c r="K189" s="95"/>
      <c r="L189" s="95"/>
      <c r="M189" s="84"/>
      <c r="N189" s="95"/>
      <c r="O189" s="95"/>
      <c r="P189" s="95"/>
      <c r="Q189" s="84"/>
      <c r="R189" s="95"/>
      <c r="S189" s="95"/>
      <c r="T189" s="95"/>
      <c r="U189" s="84"/>
      <c r="V189" s="84"/>
      <c r="W189" s="84"/>
      <c r="X189" s="84"/>
      <c r="Y189" s="84"/>
      <c r="Z189" s="84"/>
      <c r="AA189" s="84"/>
      <c r="AB189" s="84"/>
      <c r="AC189" s="84"/>
      <c r="AD189" s="84"/>
      <c r="AE189" s="84"/>
      <c r="AF189" s="84"/>
      <c r="AG189" s="84"/>
      <c r="AH189" s="84"/>
      <c r="AI189" s="84"/>
      <c r="AJ189" s="84"/>
      <c r="AK189" s="84"/>
      <c r="AL189" s="84"/>
      <c r="AM189" s="84"/>
      <c r="AN189" s="84"/>
      <c r="AO189" s="84"/>
      <c r="AP189" s="84"/>
      <c r="AQ189" s="84"/>
      <c r="AR189" s="84"/>
      <c r="AS189" s="84"/>
      <c r="AT189" s="84"/>
      <c r="AU189" s="84"/>
      <c r="AV189" s="84"/>
      <c r="AW189" s="84"/>
      <c r="AX189" s="84"/>
      <c r="AY189" s="84"/>
      <c r="AZ189" s="84"/>
      <c r="BA189" s="84"/>
      <c r="BB189" s="84"/>
    </row>
    <row r="190" spans="1:54" s="87" customFormat="1">
      <c r="A190" s="84"/>
      <c r="B190" s="84"/>
      <c r="C190" s="84"/>
      <c r="D190" s="84"/>
      <c r="E190" s="84"/>
      <c r="F190" s="95"/>
      <c r="G190" s="95"/>
      <c r="H190" s="95"/>
      <c r="I190" s="84"/>
      <c r="J190" s="95"/>
      <c r="K190" s="95"/>
      <c r="L190" s="95"/>
      <c r="M190" s="84"/>
      <c r="N190" s="95"/>
      <c r="O190" s="95"/>
      <c r="P190" s="95"/>
      <c r="Q190" s="84"/>
      <c r="R190" s="95"/>
      <c r="S190" s="95"/>
      <c r="T190" s="95"/>
      <c r="U190" s="84"/>
      <c r="V190" s="84"/>
      <c r="W190" s="84"/>
      <c r="X190" s="84"/>
      <c r="Y190" s="84"/>
      <c r="Z190" s="84"/>
      <c r="AA190" s="84"/>
      <c r="AB190" s="84"/>
      <c r="AC190" s="84"/>
      <c r="AD190" s="84"/>
      <c r="AE190" s="84"/>
      <c r="AF190" s="84"/>
      <c r="AG190" s="84"/>
      <c r="AH190" s="84"/>
      <c r="AI190" s="84"/>
      <c r="AJ190" s="84"/>
      <c r="AK190" s="84"/>
      <c r="AL190" s="84"/>
      <c r="AM190" s="84"/>
      <c r="AN190" s="84"/>
      <c r="AO190" s="84"/>
      <c r="AP190" s="84"/>
      <c r="AQ190" s="84"/>
      <c r="AR190" s="84"/>
      <c r="AS190" s="84"/>
      <c r="AT190" s="84"/>
      <c r="AU190" s="84"/>
      <c r="AV190" s="84"/>
      <c r="AW190" s="84"/>
      <c r="AX190" s="84"/>
      <c r="AY190" s="84"/>
      <c r="AZ190" s="84"/>
      <c r="BA190" s="84"/>
      <c r="BB190" s="84"/>
    </row>
    <row r="191" spans="1:54" s="87" customFormat="1">
      <c r="A191" s="84"/>
      <c r="B191" s="84"/>
      <c r="C191" s="84"/>
      <c r="D191" s="84"/>
      <c r="E191" s="84"/>
      <c r="F191" s="95"/>
      <c r="G191" s="95"/>
      <c r="H191" s="95"/>
      <c r="I191" s="84"/>
      <c r="J191" s="95"/>
      <c r="K191" s="95"/>
      <c r="L191" s="95"/>
      <c r="M191" s="84"/>
      <c r="N191" s="95"/>
      <c r="O191" s="95"/>
      <c r="P191" s="95"/>
      <c r="Q191" s="84"/>
      <c r="R191" s="95"/>
      <c r="S191" s="95"/>
      <c r="T191" s="95"/>
      <c r="U191" s="84"/>
      <c r="V191" s="84"/>
      <c r="W191" s="84"/>
      <c r="X191" s="84"/>
      <c r="Y191" s="84"/>
      <c r="Z191" s="84"/>
      <c r="AA191" s="84"/>
      <c r="AB191" s="84"/>
      <c r="AC191" s="84"/>
      <c r="AD191" s="84"/>
      <c r="AE191" s="84"/>
      <c r="AF191" s="84"/>
      <c r="AG191" s="84"/>
      <c r="AH191" s="84"/>
      <c r="AI191" s="84"/>
      <c r="AJ191" s="84"/>
      <c r="AK191" s="84"/>
      <c r="AL191" s="84"/>
      <c r="AM191" s="84"/>
      <c r="AN191" s="84"/>
      <c r="AO191" s="84"/>
      <c r="AP191" s="84"/>
      <c r="AQ191" s="84"/>
      <c r="AR191" s="84"/>
      <c r="AS191" s="84"/>
      <c r="AT191" s="84"/>
      <c r="AU191" s="84"/>
      <c r="AV191" s="84"/>
      <c r="AW191" s="84"/>
      <c r="AX191" s="84"/>
      <c r="AY191" s="84"/>
      <c r="AZ191" s="84"/>
      <c r="BA191" s="84"/>
      <c r="BB191" s="84"/>
    </row>
    <row r="192" spans="1:54" s="87" customFormat="1">
      <c r="A192" s="84"/>
      <c r="B192" s="84"/>
      <c r="C192" s="84"/>
      <c r="D192" s="84"/>
      <c r="E192" s="84"/>
      <c r="F192" s="95"/>
      <c r="G192" s="95"/>
      <c r="H192" s="95"/>
      <c r="I192" s="84"/>
      <c r="J192" s="95"/>
      <c r="K192" s="95"/>
      <c r="L192" s="95"/>
      <c r="M192" s="84"/>
      <c r="N192" s="95"/>
      <c r="O192" s="95"/>
      <c r="P192" s="95"/>
      <c r="Q192" s="84"/>
      <c r="R192" s="95"/>
      <c r="S192" s="95"/>
      <c r="T192" s="95"/>
      <c r="U192" s="84"/>
      <c r="V192" s="84"/>
      <c r="W192" s="84"/>
      <c r="X192" s="84"/>
      <c r="Y192" s="84"/>
      <c r="Z192" s="84"/>
      <c r="AA192" s="84"/>
      <c r="AB192" s="84"/>
      <c r="AC192" s="84"/>
      <c r="AD192" s="84"/>
      <c r="AE192" s="84"/>
      <c r="AF192" s="84"/>
      <c r="AG192" s="84"/>
      <c r="AH192" s="84"/>
      <c r="AI192" s="84"/>
      <c r="AJ192" s="84"/>
      <c r="AK192" s="84"/>
      <c r="AL192" s="84"/>
      <c r="AM192" s="84"/>
      <c r="AN192" s="84"/>
      <c r="AO192" s="84"/>
      <c r="AP192" s="84"/>
      <c r="AQ192" s="84"/>
      <c r="AR192" s="84"/>
      <c r="AS192" s="84"/>
      <c r="AT192" s="84"/>
      <c r="AU192" s="84"/>
      <c r="AV192" s="84"/>
      <c r="AW192" s="84"/>
      <c r="AX192" s="84"/>
      <c r="AY192" s="84"/>
      <c r="AZ192" s="84"/>
      <c r="BA192" s="84"/>
      <c r="BB192" s="84"/>
    </row>
    <row r="193" spans="1:54" s="87" customFormat="1">
      <c r="A193" s="84"/>
      <c r="B193" s="84"/>
      <c r="C193" s="84"/>
      <c r="D193" s="84"/>
      <c r="E193" s="84"/>
      <c r="F193" s="95"/>
      <c r="G193" s="95"/>
      <c r="H193" s="95"/>
      <c r="I193" s="84"/>
      <c r="J193" s="95"/>
      <c r="K193" s="95"/>
      <c r="L193" s="95"/>
      <c r="M193" s="84"/>
      <c r="N193" s="95"/>
      <c r="O193" s="95"/>
      <c r="P193" s="95"/>
      <c r="Q193" s="84"/>
      <c r="R193" s="95"/>
      <c r="S193" s="95"/>
      <c r="T193" s="95"/>
      <c r="U193" s="84"/>
      <c r="V193" s="84"/>
      <c r="W193" s="84"/>
      <c r="X193" s="84"/>
      <c r="Y193" s="84"/>
      <c r="Z193" s="84"/>
      <c r="AA193" s="84"/>
      <c r="AB193" s="84"/>
      <c r="AC193" s="84"/>
      <c r="AD193" s="84"/>
      <c r="AE193" s="84"/>
      <c r="AF193" s="84"/>
      <c r="AG193" s="84"/>
      <c r="AH193" s="84"/>
      <c r="AI193" s="84"/>
      <c r="AJ193" s="84"/>
      <c r="AK193" s="84"/>
      <c r="AL193" s="84"/>
      <c r="AM193" s="84"/>
      <c r="AN193" s="84"/>
      <c r="AO193" s="84"/>
      <c r="AP193" s="84"/>
      <c r="AQ193" s="84"/>
      <c r="AR193" s="84"/>
      <c r="AS193" s="84"/>
      <c r="AT193" s="84"/>
      <c r="AU193" s="84"/>
      <c r="AV193" s="84"/>
      <c r="AW193" s="84"/>
      <c r="AX193" s="84"/>
      <c r="AY193" s="84"/>
      <c r="AZ193" s="84"/>
      <c r="BA193" s="84"/>
      <c r="BB193" s="84"/>
    </row>
    <row r="194" spans="1:54" s="87" customFormat="1">
      <c r="A194" s="84"/>
      <c r="B194" s="84"/>
      <c r="C194" s="84"/>
      <c r="D194" s="84"/>
      <c r="E194" s="84"/>
      <c r="F194" s="95"/>
      <c r="G194" s="95"/>
      <c r="H194" s="95"/>
      <c r="I194" s="84"/>
      <c r="J194" s="95"/>
      <c r="K194" s="95"/>
      <c r="L194" s="95"/>
      <c r="M194" s="84"/>
      <c r="N194" s="95"/>
      <c r="O194" s="95"/>
      <c r="P194" s="95"/>
      <c r="Q194" s="84"/>
      <c r="R194" s="95"/>
      <c r="S194" s="95"/>
      <c r="T194" s="95"/>
      <c r="U194" s="84"/>
      <c r="V194" s="84"/>
      <c r="W194" s="84"/>
      <c r="X194" s="84"/>
      <c r="Y194" s="84"/>
      <c r="Z194" s="84"/>
      <c r="AA194" s="84"/>
      <c r="AB194" s="84"/>
      <c r="AC194" s="84"/>
      <c r="AD194" s="84"/>
      <c r="AE194" s="84"/>
      <c r="AF194" s="84"/>
      <c r="AG194" s="84"/>
      <c r="AH194" s="84"/>
      <c r="AI194" s="84"/>
      <c r="AJ194" s="84"/>
      <c r="AK194" s="84"/>
      <c r="AL194" s="84"/>
      <c r="AM194" s="84"/>
      <c r="AN194" s="84"/>
      <c r="AO194" s="84"/>
      <c r="AP194" s="84"/>
      <c r="AQ194" s="84"/>
      <c r="AR194" s="84"/>
      <c r="AS194" s="84"/>
      <c r="AT194" s="84"/>
      <c r="AU194" s="84"/>
      <c r="AV194" s="84"/>
      <c r="AW194" s="84"/>
      <c r="AX194" s="84"/>
      <c r="AY194" s="84"/>
      <c r="AZ194" s="84"/>
      <c r="BA194" s="84"/>
      <c r="BB194" s="84"/>
    </row>
    <row r="195" spans="1:54" s="87" customFormat="1">
      <c r="A195" s="84"/>
      <c r="B195" s="84"/>
      <c r="C195" s="84"/>
      <c r="D195" s="84"/>
      <c r="E195" s="84"/>
      <c r="F195" s="95"/>
      <c r="G195" s="95"/>
      <c r="H195" s="95"/>
      <c r="I195" s="84"/>
      <c r="J195" s="95"/>
      <c r="K195" s="95"/>
      <c r="L195" s="95"/>
      <c r="M195" s="84"/>
      <c r="N195" s="95"/>
      <c r="O195" s="95"/>
      <c r="P195" s="95"/>
      <c r="Q195" s="84"/>
      <c r="R195" s="95"/>
      <c r="S195" s="95"/>
      <c r="T195" s="95"/>
      <c r="U195" s="84"/>
      <c r="V195" s="84"/>
      <c r="W195" s="84"/>
      <c r="X195" s="84"/>
      <c r="Y195" s="84"/>
      <c r="Z195" s="84"/>
      <c r="AA195" s="84"/>
      <c r="AB195" s="84"/>
      <c r="AC195" s="84"/>
      <c r="AD195" s="84"/>
      <c r="AE195" s="84"/>
      <c r="AF195" s="84"/>
      <c r="AG195" s="84"/>
      <c r="AH195" s="84"/>
      <c r="AI195" s="84"/>
      <c r="AJ195" s="84"/>
      <c r="AK195" s="84"/>
      <c r="AL195" s="84"/>
      <c r="AM195" s="84"/>
      <c r="AN195" s="84"/>
      <c r="AO195" s="84"/>
      <c r="AP195" s="84"/>
      <c r="AQ195" s="84"/>
      <c r="AR195" s="84"/>
      <c r="AS195" s="84"/>
      <c r="AT195" s="84"/>
      <c r="AU195" s="84"/>
      <c r="AV195" s="84"/>
      <c r="AW195" s="84"/>
      <c r="AX195" s="84"/>
      <c r="AY195" s="84"/>
      <c r="AZ195" s="84"/>
      <c r="BA195" s="84"/>
      <c r="BB195" s="84"/>
    </row>
    <row r="196" spans="1:54" s="87" customFormat="1">
      <c r="A196" s="84"/>
      <c r="B196" s="84"/>
      <c r="C196" s="84"/>
      <c r="D196" s="84"/>
      <c r="E196" s="84"/>
      <c r="F196" s="95"/>
      <c r="G196" s="95"/>
      <c r="H196" s="95"/>
      <c r="I196" s="84"/>
      <c r="J196" s="95"/>
      <c r="K196" s="95"/>
      <c r="L196" s="95"/>
      <c r="M196" s="84"/>
      <c r="N196" s="95"/>
      <c r="O196" s="95"/>
      <c r="P196" s="95"/>
      <c r="Q196" s="84"/>
      <c r="R196" s="95"/>
      <c r="S196" s="95"/>
      <c r="T196" s="95"/>
      <c r="U196" s="84"/>
      <c r="V196" s="84"/>
      <c r="W196" s="84"/>
      <c r="X196" s="84"/>
      <c r="Y196" s="84"/>
      <c r="Z196" s="84"/>
      <c r="AA196" s="84"/>
      <c r="AB196" s="84"/>
      <c r="AC196" s="84"/>
      <c r="AD196" s="84"/>
      <c r="AE196" s="84"/>
      <c r="AF196" s="84"/>
      <c r="AG196" s="84"/>
      <c r="AH196" s="84"/>
      <c r="AI196" s="84"/>
      <c r="AJ196" s="84"/>
      <c r="AK196" s="84"/>
      <c r="AL196" s="84"/>
      <c r="AM196" s="84"/>
      <c r="AN196" s="84"/>
      <c r="AO196" s="84"/>
      <c r="AP196" s="84"/>
      <c r="AQ196" s="84"/>
      <c r="AR196" s="84"/>
      <c r="AS196" s="84"/>
      <c r="AT196" s="84"/>
      <c r="AU196" s="84"/>
      <c r="AV196" s="84"/>
      <c r="AW196" s="84"/>
      <c r="AX196" s="84"/>
      <c r="AY196" s="84"/>
      <c r="AZ196" s="84"/>
      <c r="BA196" s="84"/>
      <c r="BB196" s="84"/>
    </row>
    <row r="197" spans="1:54" s="87" customFormat="1">
      <c r="A197" s="84"/>
      <c r="B197" s="84"/>
      <c r="C197" s="84"/>
      <c r="D197" s="84"/>
      <c r="E197" s="84"/>
      <c r="F197" s="95"/>
      <c r="G197" s="95"/>
      <c r="H197" s="95"/>
      <c r="I197" s="84"/>
      <c r="J197" s="95"/>
      <c r="K197" s="95"/>
      <c r="L197" s="95"/>
      <c r="M197" s="84"/>
      <c r="N197" s="95"/>
      <c r="O197" s="95"/>
      <c r="P197" s="95"/>
      <c r="Q197" s="84"/>
      <c r="R197" s="95"/>
      <c r="S197" s="95"/>
      <c r="T197" s="95"/>
      <c r="U197" s="84"/>
      <c r="V197" s="84"/>
      <c r="W197" s="84"/>
      <c r="X197" s="84"/>
      <c r="Y197" s="84"/>
      <c r="Z197" s="84"/>
      <c r="AA197" s="84"/>
      <c r="AB197" s="84"/>
      <c r="AC197" s="84"/>
      <c r="AD197" s="84"/>
      <c r="AE197" s="84"/>
      <c r="AF197" s="84"/>
      <c r="AG197" s="84"/>
      <c r="AH197" s="84"/>
      <c r="AI197" s="84"/>
      <c r="AJ197" s="84"/>
      <c r="AK197" s="84"/>
      <c r="AL197" s="84"/>
      <c r="AM197" s="84"/>
      <c r="AN197" s="84"/>
      <c r="AO197" s="84"/>
      <c r="AP197" s="84"/>
      <c r="AQ197" s="84"/>
      <c r="AR197" s="84"/>
      <c r="AS197" s="84"/>
      <c r="AT197" s="84"/>
      <c r="AU197" s="84"/>
      <c r="AV197" s="84"/>
      <c r="AW197" s="84"/>
      <c r="AX197" s="84"/>
      <c r="AY197" s="84"/>
      <c r="AZ197" s="84"/>
      <c r="BA197" s="84"/>
      <c r="BB197" s="84"/>
    </row>
    <row r="198" spans="1:54" s="87" customFormat="1">
      <c r="A198" s="84"/>
      <c r="B198" s="84"/>
      <c r="C198" s="84"/>
      <c r="D198" s="84"/>
      <c r="E198" s="84"/>
      <c r="F198" s="95"/>
      <c r="G198" s="95"/>
      <c r="H198" s="95"/>
      <c r="I198" s="84"/>
      <c r="J198" s="95"/>
      <c r="K198" s="95"/>
      <c r="L198" s="95"/>
      <c r="M198" s="84"/>
      <c r="N198" s="95"/>
      <c r="O198" s="95"/>
      <c r="P198" s="95"/>
      <c r="Q198" s="84"/>
      <c r="R198" s="95"/>
      <c r="S198" s="95"/>
      <c r="T198" s="95"/>
      <c r="U198" s="84"/>
      <c r="V198" s="84"/>
      <c r="W198" s="84"/>
      <c r="X198" s="84"/>
      <c r="Y198" s="84"/>
      <c r="Z198" s="84"/>
      <c r="AA198" s="84"/>
      <c r="AB198" s="84"/>
      <c r="AC198" s="84"/>
      <c r="AD198" s="84"/>
      <c r="AE198" s="84"/>
      <c r="AF198" s="84"/>
      <c r="AG198" s="84"/>
      <c r="AH198" s="84"/>
      <c r="AI198" s="84"/>
      <c r="AJ198" s="84"/>
      <c r="AK198" s="84"/>
      <c r="AL198" s="84"/>
      <c r="AM198" s="84"/>
      <c r="AN198" s="84"/>
      <c r="AO198" s="84"/>
      <c r="AP198" s="84"/>
      <c r="AQ198" s="84"/>
      <c r="AR198" s="84"/>
      <c r="AS198" s="84"/>
      <c r="AT198" s="84"/>
      <c r="AU198" s="84"/>
      <c r="AV198" s="84"/>
      <c r="AW198" s="84"/>
      <c r="AX198" s="84"/>
      <c r="AY198" s="84"/>
      <c r="AZ198" s="84"/>
      <c r="BA198" s="84"/>
      <c r="BB198" s="84"/>
    </row>
    <row r="199" spans="1:54" s="87" customFormat="1">
      <c r="A199" s="84"/>
      <c r="B199" s="84"/>
      <c r="C199" s="84"/>
      <c r="D199" s="84"/>
      <c r="E199" s="84"/>
      <c r="F199" s="95"/>
      <c r="G199" s="95"/>
      <c r="H199" s="95"/>
      <c r="I199" s="84"/>
      <c r="J199" s="95"/>
      <c r="K199" s="95"/>
      <c r="L199" s="95"/>
      <c r="M199" s="84"/>
      <c r="N199" s="95"/>
      <c r="O199" s="95"/>
      <c r="P199" s="95"/>
      <c r="Q199" s="84"/>
      <c r="R199" s="95"/>
      <c r="S199" s="95"/>
      <c r="T199" s="95"/>
      <c r="U199" s="84"/>
      <c r="V199" s="84"/>
      <c r="W199" s="84"/>
      <c r="X199" s="84"/>
      <c r="Y199" s="84"/>
      <c r="Z199" s="84"/>
      <c r="AA199" s="84"/>
      <c r="AB199" s="84"/>
      <c r="AC199" s="84"/>
      <c r="AD199" s="84"/>
      <c r="AE199" s="84"/>
      <c r="AF199" s="84"/>
      <c r="AG199" s="84"/>
      <c r="AH199" s="84"/>
      <c r="AI199" s="84"/>
      <c r="AJ199" s="84"/>
      <c r="AK199" s="84"/>
      <c r="AL199" s="84"/>
      <c r="AM199" s="84"/>
      <c r="AN199" s="84"/>
      <c r="AO199" s="84"/>
      <c r="AP199" s="84"/>
      <c r="AQ199" s="84"/>
      <c r="AR199" s="84"/>
      <c r="AS199" s="84"/>
      <c r="AT199" s="84"/>
      <c r="AU199" s="84"/>
      <c r="AV199" s="84"/>
      <c r="AW199" s="84"/>
      <c r="AX199" s="84"/>
      <c r="AY199" s="84"/>
      <c r="AZ199" s="84"/>
      <c r="BA199" s="84"/>
      <c r="BB199" s="84"/>
    </row>
    <row r="200" spans="1:54" s="87" customFormat="1">
      <c r="A200" s="84"/>
      <c r="B200" s="84"/>
      <c r="C200" s="84"/>
      <c r="D200" s="84"/>
      <c r="E200" s="84"/>
      <c r="F200" s="95"/>
      <c r="G200" s="95"/>
      <c r="H200" s="95"/>
      <c r="I200" s="84"/>
      <c r="J200" s="95"/>
      <c r="K200" s="95"/>
      <c r="L200" s="95"/>
      <c r="M200" s="84"/>
      <c r="N200" s="95"/>
      <c r="O200" s="95"/>
      <c r="P200" s="95"/>
      <c r="Q200" s="84"/>
      <c r="R200" s="95"/>
      <c r="S200" s="95"/>
      <c r="T200" s="95"/>
      <c r="U200" s="84"/>
      <c r="V200" s="84"/>
      <c r="W200" s="84"/>
      <c r="X200" s="84"/>
      <c r="Y200" s="84"/>
      <c r="Z200" s="84"/>
      <c r="AA200" s="84"/>
      <c r="AB200" s="84"/>
      <c r="AC200" s="84"/>
      <c r="AD200" s="84"/>
      <c r="AE200" s="84"/>
      <c r="AF200" s="84"/>
      <c r="AG200" s="84"/>
      <c r="AH200" s="84"/>
      <c r="AI200" s="84"/>
      <c r="AJ200" s="84"/>
      <c r="AK200" s="84"/>
      <c r="AL200" s="84"/>
      <c r="AM200" s="84"/>
      <c r="AN200" s="84"/>
      <c r="AO200" s="84"/>
      <c r="AP200" s="84"/>
      <c r="AQ200" s="84"/>
      <c r="AR200" s="84"/>
      <c r="AS200" s="84"/>
      <c r="AT200" s="84"/>
      <c r="AU200" s="84"/>
      <c r="AV200" s="84"/>
      <c r="AW200" s="84"/>
      <c r="AX200" s="84"/>
      <c r="AY200" s="84"/>
      <c r="AZ200" s="84"/>
      <c r="BA200" s="84"/>
      <c r="BB200" s="84"/>
    </row>
    <row r="201" spans="1:54" s="87" customFormat="1">
      <c r="A201" s="84"/>
      <c r="B201" s="84"/>
      <c r="C201" s="84"/>
      <c r="D201" s="84"/>
      <c r="E201" s="84"/>
      <c r="F201" s="95"/>
      <c r="G201" s="95"/>
      <c r="H201" s="95"/>
      <c r="I201" s="84"/>
      <c r="J201" s="95"/>
      <c r="K201" s="95"/>
      <c r="L201" s="95"/>
      <c r="M201" s="84"/>
      <c r="N201" s="95"/>
      <c r="O201" s="95"/>
      <c r="P201" s="95"/>
      <c r="Q201" s="84"/>
      <c r="R201" s="95"/>
      <c r="S201" s="95"/>
      <c r="T201" s="95"/>
      <c r="U201" s="84"/>
      <c r="V201" s="84"/>
      <c r="W201" s="84"/>
      <c r="X201" s="84"/>
      <c r="Y201" s="84"/>
      <c r="Z201" s="84"/>
      <c r="AA201" s="84"/>
      <c r="AB201" s="84"/>
      <c r="AC201" s="84"/>
      <c r="AD201" s="84"/>
      <c r="AE201" s="84"/>
      <c r="AF201" s="84"/>
      <c r="AG201" s="84"/>
      <c r="AH201" s="84"/>
      <c r="AI201" s="84"/>
      <c r="AJ201" s="84"/>
      <c r="AK201" s="84"/>
      <c r="AL201" s="84"/>
      <c r="AM201" s="84"/>
      <c r="AN201" s="84"/>
      <c r="AO201" s="84"/>
      <c r="AP201" s="84"/>
      <c r="AQ201" s="84"/>
      <c r="AR201" s="84"/>
      <c r="AS201" s="84"/>
      <c r="AT201" s="84"/>
      <c r="AU201" s="84"/>
      <c r="AV201" s="84"/>
      <c r="AW201" s="84"/>
      <c r="AX201" s="84"/>
      <c r="AY201" s="84"/>
      <c r="AZ201" s="84"/>
      <c r="BA201" s="84"/>
      <c r="BB201" s="84"/>
    </row>
    <row r="202" spans="1:54" s="87" customFormat="1">
      <c r="A202" s="84"/>
      <c r="B202" s="84"/>
      <c r="C202" s="84"/>
      <c r="D202" s="84"/>
      <c r="E202" s="84"/>
      <c r="F202" s="95"/>
      <c r="G202" s="95"/>
      <c r="H202" s="95"/>
      <c r="I202" s="84"/>
      <c r="J202" s="95"/>
      <c r="K202" s="95"/>
      <c r="L202" s="95"/>
      <c r="M202" s="84"/>
      <c r="N202" s="95"/>
      <c r="O202" s="95"/>
      <c r="P202" s="95"/>
      <c r="Q202" s="84"/>
      <c r="R202" s="95"/>
      <c r="S202" s="95"/>
      <c r="T202" s="95"/>
      <c r="U202" s="84"/>
      <c r="V202" s="84"/>
      <c r="W202" s="84"/>
      <c r="X202" s="84"/>
      <c r="Y202" s="84"/>
      <c r="Z202" s="84"/>
      <c r="AA202" s="84"/>
      <c r="AB202" s="84"/>
      <c r="AC202" s="84"/>
      <c r="AD202" s="84"/>
      <c r="AE202" s="84"/>
      <c r="AF202" s="84"/>
      <c r="AG202" s="84"/>
      <c r="AH202" s="84"/>
      <c r="AI202" s="84"/>
      <c r="AJ202" s="84"/>
      <c r="AK202" s="84"/>
      <c r="AL202" s="84"/>
      <c r="AM202" s="84"/>
      <c r="AN202" s="84"/>
      <c r="AO202" s="84"/>
      <c r="AP202" s="84"/>
      <c r="AQ202" s="84"/>
      <c r="AR202" s="84"/>
      <c r="AS202" s="84"/>
      <c r="AT202" s="84"/>
      <c r="AU202" s="84"/>
      <c r="AV202" s="84"/>
      <c r="AW202" s="84"/>
      <c r="AX202" s="84"/>
      <c r="AY202" s="84"/>
      <c r="AZ202" s="84"/>
      <c r="BA202" s="84"/>
      <c r="BB202" s="84"/>
    </row>
    <row r="203" spans="1:54" s="87" customFormat="1">
      <c r="A203" s="84"/>
      <c r="B203" s="84"/>
      <c r="C203" s="84"/>
      <c r="D203" s="84"/>
      <c r="E203" s="84"/>
      <c r="F203" s="95"/>
      <c r="G203" s="95"/>
      <c r="H203" s="95"/>
      <c r="I203" s="84"/>
      <c r="J203" s="95"/>
      <c r="K203" s="95"/>
      <c r="L203" s="95"/>
      <c r="M203" s="84"/>
      <c r="N203" s="95"/>
      <c r="O203" s="95"/>
      <c r="P203" s="95"/>
      <c r="Q203" s="84"/>
      <c r="R203" s="95"/>
      <c r="S203" s="95"/>
      <c r="T203" s="95"/>
      <c r="U203" s="84"/>
      <c r="V203" s="84"/>
      <c r="W203" s="84"/>
      <c r="X203" s="84"/>
      <c r="Y203" s="84"/>
      <c r="Z203" s="84"/>
      <c r="AA203" s="84"/>
      <c r="AB203" s="84"/>
      <c r="AC203" s="84"/>
      <c r="AD203" s="84"/>
      <c r="AE203" s="84"/>
      <c r="AF203" s="84"/>
      <c r="AG203" s="84"/>
      <c r="AH203" s="84"/>
      <c r="AI203" s="84"/>
      <c r="AJ203" s="84"/>
      <c r="AK203" s="84"/>
      <c r="AL203" s="84"/>
      <c r="AM203" s="84"/>
      <c r="AN203" s="84"/>
      <c r="AO203" s="84"/>
      <c r="AP203" s="84"/>
      <c r="AQ203" s="84"/>
      <c r="AR203" s="84"/>
      <c r="AS203" s="84"/>
      <c r="AT203" s="84"/>
      <c r="AU203" s="84"/>
      <c r="AV203" s="84"/>
      <c r="AW203" s="84"/>
      <c r="AX203" s="84"/>
      <c r="AY203" s="84"/>
      <c r="AZ203" s="84"/>
      <c r="BA203" s="84"/>
      <c r="BB203" s="84"/>
    </row>
    <row r="204" spans="1:54" s="87" customFormat="1">
      <c r="A204" s="84"/>
      <c r="B204" s="84"/>
      <c r="C204" s="84"/>
      <c r="D204" s="84"/>
      <c r="E204" s="84"/>
      <c r="F204" s="95"/>
      <c r="G204" s="95"/>
      <c r="H204" s="95"/>
      <c r="I204" s="84"/>
      <c r="J204" s="95"/>
      <c r="K204" s="95"/>
      <c r="L204" s="95"/>
      <c r="M204" s="84"/>
      <c r="N204" s="95"/>
      <c r="O204" s="95"/>
      <c r="P204" s="95"/>
      <c r="Q204" s="84"/>
      <c r="R204" s="95"/>
      <c r="S204" s="95"/>
      <c r="T204" s="95"/>
      <c r="U204" s="84"/>
      <c r="V204" s="84"/>
      <c r="W204" s="84"/>
      <c r="X204" s="84"/>
      <c r="Y204" s="84"/>
      <c r="Z204" s="84"/>
      <c r="AA204" s="84"/>
      <c r="AB204" s="84"/>
      <c r="AC204" s="84"/>
      <c r="AD204" s="84"/>
      <c r="AE204" s="84"/>
      <c r="AF204" s="84"/>
      <c r="AG204" s="84"/>
      <c r="AH204" s="84"/>
      <c r="AI204" s="84"/>
      <c r="AJ204" s="84"/>
      <c r="AK204" s="84"/>
      <c r="AL204" s="84"/>
      <c r="AM204" s="84"/>
      <c r="AN204" s="84"/>
      <c r="AO204" s="84"/>
      <c r="AP204" s="84"/>
      <c r="AQ204" s="84"/>
      <c r="AR204" s="84"/>
      <c r="AS204" s="84"/>
      <c r="AT204" s="84"/>
      <c r="AU204" s="84"/>
      <c r="AV204" s="84"/>
      <c r="AW204" s="84"/>
      <c r="AX204" s="84"/>
      <c r="AY204" s="84"/>
      <c r="AZ204" s="84"/>
      <c r="BA204" s="84"/>
      <c r="BB204" s="84"/>
    </row>
    <row r="205" spans="1:54" s="87" customFormat="1">
      <c r="A205" s="84"/>
      <c r="B205" s="84"/>
      <c r="C205" s="84"/>
      <c r="D205" s="84"/>
      <c r="E205" s="84"/>
      <c r="F205" s="95"/>
      <c r="G205" s="95"/>
      <c r="H205" s="95"/>
      <c r="I205" s="84"/>
      <c r="J205" s="95"/>
      <c r="K205" s="95"/>
      <c r="L205" s="95"/>
      <c r="M205" s="84"/>
      <c r="N205" s="95"/>
      <c r="O205" s="95"/>
      <c r="P205" s="95"/>
      <c r="Q205" s="84"/>
      <c r="R205" s="95"/>
      <c r="S205" s="95"/>
      <c r="T205" s="95"/>
      <c r="U205" s="84"/>
      <c r="V205" s="84"/>
      <c r="W205" s="84"/>
      <c r="X205" s="84"/>
      <c r="Y205" s="84"/>
      <c r="Z205" s="84"/>
      <c r="AA205" s="84"/>
      <c r="AB205" s="84"/>
      <c r="AC205" s="84"/>
      <c r="AD205" s="84"/>
      <c r="AE205" s="84"/>
      <c r="AF205" s="84"/>
      <c r="AG205" s="84"/>
      <c r="AH205" s="84"/>
      <c r="AI205" s="84"/>
      <c r="AJ205" s="84"/>
      <c r="AK205" s="84"/>
      <c r="AL205" s="84"/>
      <c r="AM205" s="84"/>
      <c r="AN205" s="84"/>
      <c r="AO205" s="84"/>
      <c r="AP205" s="84"/>
      <c r="AQ205" s="84"/>
      <c r="AR205" s="84"/>
      <c r="AS205" s="84"/>
      <c r="AT205" s="84"/>
      <c r="AU205" s="84"/>
      <c r="AV205" s="84"/>
      <c r="AW205" s="84"/>
      <c r="AX205" s="84"/>
      <c r="AY205" s="84"/>
      <c r="AZ205" s="84"/>
      <c r="BA205" s="84"/>
      <c r="BB205" s="84"/>
    </row>
    <row r="206" spans="1:54" s="87" customFormat="1">
      <c r="A206" s="84"/>
      <c r="B206" s="84"/>
      <c r="C206" s="84"/>
      <c r="D206" s="84"/>
      <c r="E206" s="84"/>
      <c r="F206" s="95"/>
      <c r="G206" s="95"/>
      <c r="H206" s="95"/>
      <c r="I206" s="84"/>
      <c r="J206" s="95"/>
      <c r="K206" s="95"/>
      <c r="L206" s="95"/>
      <c r="M206" s="84"/>
      <c r="N206" s="95"/>
      <c r="O206" s="95"/>
      <c r="P206" s="95"/>
      <c r="Q206" s="84"/>
      <c r="R206" s="95"/>
      <c r="S206" s="95"/>
      <c r="T206" s="95"/>
      <c r="U206" s="84"/>
      <c r="V206" s="84"/>
      <c r="W206" s="84"/>
      <c r="X206" s="84"/>
      <c r="Y206" s="84"/>
      <c r="Z206" s="84"/>
      <c r="AA206" s="84"/>
      <c r="AB206" s="84"/>
      <c r="AC206" s="84"/>
      <c r="AD206" s="84"/>
      <c r="AE206" s="84"/>
      <c r="AF206" s="84"/>
      <c r="AG206" s="84"/>
      <c r="AH206" s="84"/>
      <c r="AI206" s="84"/>
      <c r="AJ206" s="84"/>
      <c r="AK206" s="84"/>
      <c r="AL206" s="84"/>
      <c r="AM206" s="84"/>
      <c r="AN206" s="84"/>
      <c r="AO206" s="84"/>
      <c r="AP206" s="84"/>
      <c r="AQ206" s="84"/>
      <c r="AR206" s="84"/>
      <c r="AS206" s="84"/>
      <c r="AT206" s="84"/>
      <c r="AU206" s="84"/>
      <c r="AV206" s="84"/>
      <c r="AW206" s="84"/>
      <c r="AX206" s="84"/>
      <c r="AY206" s="84"/>
      <c r="AZ206" s="84"/>
      <c r="BA206" s="84"/>
      <c r="BB206" s="84"/>
    </row>
    <row r="207" spans="1:54" s="87" customFormat="1">
      <c r="A207" s="84"/>
      <c r="B207" s="84"/>
      <c r="C207" s="84"/>
      <c r="D207" s="84"/>
      <c r="E207" s="84"/>
      <c r="F207" s="95"/>
      <c r="G207" s="95"/>
      <c r="H207" s="95"/>
      <c r="I207" s="84"/>
      <c r="J207" s="95"/>
      <c r="K207" s="95"/>
      <c r="L207" s="95"/>
      <c r="M207" s="84"/>
      <c r="N207" s="95"/>
      <c r="O207" s="95"/>
      <c r="P207" s="95"/>
      <c r="Q207" s="84"/>
      <c r="R207" s="95"/>
      <c r="S207" s="95"/>
      <c r="T207" s="95"/>
      <c r="U207" s="84"/>
      <c r="V207" s="84"/>
      <c r="W207" s="84"/>
      <c r="X207" s="84"/>
      <c r="Y207" s="84"/>
      <c r="Z207" s="84"/>
      <c r="AA207" s="84"/>
      <c r="AB207" s="84"/>
      <c r="AC207" s="84"/>
      <c r="AD207" s="84"/>
      <c r="AE207" s="84"/>
      <c r="AF207" s="84"/>
      <c r="AG207" s="84"/>
      <c r="AH207" s="84"/>
      <c r="AI207" s="84"/>
      <c r="AJ207" s="84"/>
      <c r="AK207" s="84"/>
      <c r="AL207" s="84"/>
      <c r="AM207" s="84"/>
      <c r="AN207" s="84"/>
      <c r="AO207" s="84"/>
      <c r="AP207" s="84"/>
      <c r="AQ207" s="84"/>
      <c r="AR207" s="84"/>
      <c r="AS207" s="84"/>
      <c r="AT207" s="84"/>
      <c r="AU207" s="84"/>
      <c r="AV207" s="84"/>
      <c r="AW207" s="84"/>
      <c r="AX207" s="84"/>
      <c r="AY207" s="84"/>
      <c r="AZ207" s="84"/>
      <c r="BA207" s="84"/>
      <c r="BB207" s="84"/>
    </row>
    <row r="208" spans="1:54" s="87" customFormat="1">
      <c r="A208" s="84"/>
      <c r="B208" s="84"/>
      <c r="C208" s="84"/>
      <c r="D208" s="84"/>
      <c r="E208" s="84"/>
      <c r="F208" s="95"/>
      <c r="G208" s="95"/>
      <c r="H208" s="95"/>
      <c r="I208" s="84"/>
      <c r="J208" s="95"/>
      <c r="K208" s="95"/>
      <c r="L208" s="95"/>
      <c r="M208" s="84"/>
      <c r="N208" s="95"/>
      <c r="O208" s="95"/>
      <c r="P208" s="95"/>
      <c r="Q208" s="84"/>
      <c r="R208" s="95"/>
      <c r="S208" s="95"/>
      <c r="T208" s="95"/>
      <c r="U208" s="84"/>
      <c r="V208" s="84"/>
      <c r="W208" s="84"/>
      <c r="X208" s="84"/>
      <c r="Y208" s="84"/>
      <c r="Z208" s="84"/>
      <c r="AA208" s="84"/>
      <c r="AB208" s="84"/>
      <c r="AC208" s="84"/>
      <c r="AD208" s="84"/>
      <c r="AE208" s="84"/>
      <c r="AF208" s="84"/>
      <c r="AG208" s="84"/>
      <c r="AH208" s="84"/>
      <c r="AI208" s="84"/>
      <c r="AJ208" s="84"/>
      <c r="AK208" s="84"/>
      <c r="AL208" s="84"/>
      <c r="AM208" s="84"/>
      <c r="AN208" s="84"/>
      <c r="AO208" s="84"/>
      <c r="AP208" s="84"/>
      <c r="AQ208" s="84"/>
      <c r="AR208" s="84"/>
      <c r="AS208" s="84"/>
      <c r="AT208" s="84"/>
      <c r="AU208" s="84"/>
      <c r="AV208" s="84"/>
      <c r="AW208" s="84"/>
      <c r="AX208" s="84"/>
      <c r="AY208" s="84"/>
      <c r="AZ208" s="84"/>
      <c r="BA208" s="84"/>
      <c r="BB208" s="84"/>
    </row>
    <row r="209" spans="1:54" s="87" customFormat="1">
      <c r="A209" s="84"/>
      <c r="B209" s="84"/>
      <c r="C209" s="84"/>
      <c r="D209" s="84"/>
      <c r="E209" s="84"/>
      <c r="F209" s="95"/>
      <c r="G209" s="95"/>
      <c r="H209" s="95"/>
      <c r="I209" s="84"/>
      <c r="J209" s="95"/>
      <c r="K209" s="95"/>
      <c r="L209" s="95"/>
      <c r="M209" s="84"/>
      <c r="N209" s="95"/>
      <c r="O209" s="95"/>
      <c r="P209" s="95"/>
      <c r="Q209" s="84"/>
      <c r="R209" s="95"/>
      <c r="S209" s="95"/>
      <c r="T209" s="95"/>
      <c r="U209" s="84"/>
      <c r="V209" s="84"/>
      <c r="W209" s="84"/>
      <c r="X209" s="84"/>
      <c r="Y209" s="84"/>
      <c r="Z209" s="84"/>
      <c r="AA209" s="84"/>
      <c r="AB209" s="84"/>
      <c r="AC209" s="84"/>
      <c r="AD209" s="84"/>
      <c r="AE209" s="84"/>
      <c r="AF209" s="84"/>
      <c r="AG209" s="84"/>
      <c r="AH209" s="84"/>
      <c r="AI209" s="84"/>
      <c r="AJ209" s="84"/>
      <c r="AK209" s="84"/>
      <c r="AL209" s="84"/>
      <c r="AM209" s="84"/>
      <c r="AN209" s="84"/>
      <c r="AO209" s="84"/>
      <c r="AP209" s="84"/>
      <c r="AQ209" s="84"/>
      <c r="AR209" s="84"/>
      <c r="AS209" s="84"/>
      <c r="AT209" s="84"/>
      <c r="AU209" s="84"/>
      <c r="AV209" s="84"/>
      <c r="AW209" s="84"/>
      <c r="AX209" s="84"/>
      <c r="AY209" s="84"/>
      <c r="AZ209" s="84"/>
      <c r="BA209" s="84"/>
      <c r="BB209" s="84"/>
    </row>
    <row r="210" spans="1:54" s="87" customFormat="1">
      <c r="A210" s="84"/>
      <c r="B210" s="84"/>
      <c r="C210" s="84"/>
      <c r="D210" s="84"/>
      <c r="E210" s="84"/>
      <c r="F210" s="95"/>
      <c r="G210" s="95"/>
      <c r="H210" s="95"/>
      <c r="I210" s="84"/>
      <c r="J210" s="95"/>
      <c r="K210" s="95"/>
      <c r="L210" s="95"/>
      <c r="M210" s="84"/>
      <c r="N210" s="95"/>
      <c r="O210" s="95"/>
      <c r="P210" s="95"/>
      <c r="Q210" s="84"/>
      <c r="R210" s="95"/>
      <c r="S210" s="95"/>
      <c r="T210" s="95"/>
      <c r="U210" s="84"/>
      <c r="V210" s="84"/>
      <c r="W210" s="84"/>
      <c r="X210" s="84"/>
      <c r="Y210" s="84"/>
      <c r="Z210" s="84"/>
      <c r="AA210" s="84"/>
      <c r="AB210" s="84"/>
      <c r="AC210" s="84"/>
      <c r="AD210" s="84"/>
      <c r="AE210" s="84"/>
      <c r="AF210" s="84"/>
      <c r="AG210" s="84"/>
      <c r="AH210" s="84"/>
      <c r="AI210" s="84"/>
      <c r="AJ210" s="84"/>
      <c r="AK210" s="84"/>
      <c r="AL210" s="84"/>
      <c r="AM210" s="84"/>
      <c r="AN210" s="84"/>
      <c r="AO210" s="84"/>
      <c r="AP210" s="84"/>
      <c r="AQ210" s="84"/>
      <c r="AR210" s="84"/>
      <c r="AS210" s="84"/>
      <c r="AT210" s="84"/>
      <c r="AU210" s="84"/>
      <c r="AV210" s="84"/>
      <c r="AW210" s="84"/>
      <c r="AX210" s="84"/>
      <c r="AY210" s="84"/>
      <c r="AZ210" s="84"/>
      <c r="BA210" s="84"/>
      <c r="BB210" s="84"/>
    </row>
    <row r="211" spans="1:54" s="87" customFormat="1">
      <c r="A211" s="84"/>
      <c r="B211" s="84"/>
      <c r="C211" s="84"/>
      <c r="D211" s="84"/>
      <c r="E211" s="84"/>
      <c r="F211" s="95"/>
      <c r="G211" s="95"/>
      <c r="H211" s="95"/>
      <c r="I211" s="84"/>
      <c r="J211" s="95"/>
      <c r="K211" s="95"/>
      <c r="L211" s="95"/>
      <c r="M211" s="84"/>
      <c r="N211" s="95"/>
      <c r="O211" s="95"/>
      <c r="P211" s="95"/>
      <c r="Q211" s="84"/>
      <c r="R211" s="95"/>
      <c r="S211" s="95"/>
      <c r="T211" s="95"/>
      <c r="U211" s="84"/>
      <c r="V211" s="84"/>
      <c r="W211" s="84"/>
      <c r="X211" s="84"/>
      <c r="Y211" s="84"/>
      <c r="Z211" s="84"/>
      <c r="AA211" s="84"/>
      <c r="AB211" s="84"/>
      <c r="AC211" s="84"/>
      <c r="AD211" s="84"/>
      <c r="AE211" s="84"/>
      <c r="AF211" s="84"/>
      <c r="AG211" s="84"/>
      <c r="AH211" s="84"/>
      <c r="AI211" s="84"/>
      <c r="AJ211" s="84"/>
      <c r="AK211" s="84"/>
      <c r="AL211" s="84"/>
      <c r="AM211" s="84"/>
      <c r="AN211" s="84"/>
      <c r="AO211" s="84"/>
      <c r="AP211" s="84"/>
      <c r="AQ211" s="84"/>
      <c r="AR211" s="84"/>
      <c r="AS211" s="84"/>
      <c r="AT211" s="84"/>
      <c r="AU211" s="84"/>
      <c r="AV211" s="84"/>
      <c r="AW211" s="84"/>
      <c r="AX211" s="84"/>
      <c r="AY211" s="84"/>
      <c r="AZ211" s="84"/>
      <c r="BA211" s="84"/>
      <c r="BB211" s="84"/>
    </row>
    <row r="212" spans="1:54" s="87" customFormat="1">
      <c r="A212" s="84"/>
      <c r="B212" s="84"/>
      <c r="C212" s="84"/>
      <c r="D212" s="84"/>
      <c r="E212" s="84"/>
      <c r="F212" s="95"/>
      <c r="G212" s="95"/>
      <c r="H212" s="95"/>
      <c r="I212" s="84"/>
      <c r="J212" s="95"/>
      <c r="K212" s="95"/>
      <c r="L212" s="95"/>
      <c r="M212" s="84"/>
      <c r="N212" s="95"/>
      <c r="O212" s="95"/>
      <c r="P212" s="95"/>
      <c r="Q212" s="84"/>
      <c r="R212" s="95"/>
      <c r="S212" s="95"/>
      <c r="T212" s="95"/>
      <c r="U212" s="84"/>
      <c r="V212" s="84"/>
      <c r="W212" s="84"/>
      <c r="X212" s="84"/>
      <c r="Y212" s="84"/>
      <c r="Z212" s="84"/>
      <c r="AA212" s="84"/>
      <c r="AB212" s="84"/>
      <c r="AC212" s="84"/>
      <c r="AD212" s="84"/>
      <c r="AE212" s="84"/>
      <c r="AF212" s="84"/>
      <c r="AG212" s="84"/>
      <c r="AH212" s="84"/>
      <c r="AI212" s="84"/>
      <c r="AJ212" s="84"/>
      <c r="AK212" s="84"/>
      <c r="AL212" s="84"/>
      <c r="AM212" s="84"/>
      <c r="AN212" s="84"/>
      <c r="AO212" s="84"/>
      <c r="AP212" s="84"/>
      <c r="AQ212" s="84"/>
      <c r="AR212" s="84"/>
      <c r="AS212" s="84"/>
      <c r="AT212" s="84"/>
      <c r="AU212" s="84"/>
      <c r="AV212" s="84"/>
      <c r="AW212" s="84"/>
      <c r="AX212" s="84"/>
      <c r="AY212" s="84"/>
      <c r="AZ212" s="84"/>
      <c r="BA212" s="84"/>
      <c r="BB212" s="84"/>
    </row>
    <row r="213" spans="1:54" s="87" customFormat="1">
      <c r="A213" s="84"/>
      <c r="B213" s="84"/>
      <c r="C213" s="84"/>
      <c r="D213" s="84"/>
      <c r="E213" s="84"/>
      <c r="F213" s="95"/>
      <c r="G213" s="95"/>
      <c r="H213" s="95"/>
      <c r="I213" s="84"/>
      <c r="J213" s="95"/>
      <c r="K213" s="95"/>
      <c r="L213" s="95"/>
      <c r="M213" s="84"/>
      <c r="N213" s="95"/>
      <c r="O213" s="95"/>
      <c r="P213" s="95"/>
      <c r="Q213" s="84"/>
      <c r="R213" s="95"/>
      <c r="S213" s="95"/>
      <c r="T213" s="95"/>
      <c r="U213" s="84"/>
      <c r="V213" s="84"/>
      <c r="W213" s="84"/>
      <c r="X213" s="84"/>
      <c r="Y213" s="84"/>
      <c r="Z213" s="84"/>
      <c r="AA213" s="84"/>
      <c r="AB213" s="84"/>
      <c r="AC213" s="84"/>
      <c r="AD213" s="84"/>
      <c r="AE213" s="84"/>
      <c r="AF213" s="84"/>
      <c r="AG213" s="84"/>
      <c r="AH213" s="84"/>
      <c r="AI213" s="84"/>
      <c r="AJ213" s="84"/>
      <c r="AK213" s="84"/>
      <c r="AL213" s="84"/>
      <c r="AM213" s="84"/>
      <c r="AN213" s="84"/>
      <c r="AO213" s="84"/>
      <c r="AP213" s="84"/>
      <c r="AQ213" s="84"/>
      <c r="AR213" s="84"/>
      <c r="AS213" s="84"/>
      <c r="AT213" s="84"/>
      <c r="AU213" s="84"/>
      <c r="AV213" s="84"/>
      <c r="AW213" s="84"/>
      <c r="AX213" s="84"/>
      <c r="AY213" s="84"/>
      <c r="AZ213" s="84"/>
      <c r="BA213" s="84"/>
      <c r="BB213" s="84"/>
    </row>
    <row r="214" spans="1:54" s="87" customFormat="1">
      <c r="A214" s="84"/>
      <c r="B214" s="84"/>
      <c r="C214" s="84"/>
      <c r="D214" s="84"/>
      <c r="E214" s="84"/>
      <c r="F214" s="95"/>
      <c r="G214" s="95"/>
      <c r="H214" s="95"/>
      <c r="I214" s="84"/>
      <c r="J214" s="95"/>
      <c r="K214" s="95"/>
      <c r="L214" s="95"/>
      <c r="M214" s="84"/>
      <c r="N214" s="95"/>
      <c r="O214" s="95"/>
      <c r="P214" s="95"/>
      <c r="Q214" s="84"/>
      <c r="R214" s="95"/>
      <c r="S214" s="95"/>
      <c r="T214" s="95"/>
      <c r="U214" s="84"/>
      <c r="V214" s="84"/>
      <c r="W214" s="84"/>
      <c r="X214" s="84"/>
      <c r="Y214" s="84"/>
      <c r="Z214" s="84"/>
      <c r="AA214" s="84"/>
      <c r="AB214" s="84"/>
      <c r="AC214" s="84"/>
      <c r="AD214" s="84"/>
      <c r="AE214" s="84"/>
      <c r="AF214" s="84"/>
      <c r="AG214" s="84"/>
      <c r="AH214" s="84"/>
      <c r="AI214" s="84"/>
      <c r="AJ214" s="84"/>
      <c r="AK214" s="84"/>
      <c r="AL214" s="84"/>
      <c r="AM214" s="84"/>
      <c r="AN214" s="84"/>
      <c r="AO214" s="84"/>
      <c r="AP214" s="84"/>
      <c r="AQ214" s="84"/>
      <c r="AR214" s="84"/>
      <c r="AS214" s="84"/>
      <c r="AT214" s="84"/>
      <c r="AU214" s="84"/>
      <c r="AV214" s="84"/>
      <c r="AW214" s="84"/>
      <c r="AX214" s="84"/>
      <c r="AY214" s="84"/>
      <c r="AZ214" s="84"/>
      <c r="BA214" s="84"/>
      <c r="BB214" s="84"/>
    </row>
    <row r="215" spans="1:54" s="87" customFormat="1">
      <c r="A215" s="84"/>
      <c r="B215" s="84"/>
      <c r="C215" s="84"/>
      <c r="D215" s="84"/>
      <c r="E215" s="84"/>
      <c r="F215" s="95"/>
      <c r="G215" s="95"/>
      <c r="H215" s="95"/>
      <c r="I215" s="84"/>
      <c r="J215" s="95"/>
      <c r="K215" s="95"/>
      <c r="L215" s="95"/>
      <c r="M215" s="84"/>
      <c r="N215" s="95"/>
      <c r="O215" s="95"/>
      <c r="P215" s="95"/>
      <c r="Q215" s="84"/>
      <c r="R215" s="95"/>
      <c r="S215" s="95"/>
      <c r="T215" s="95"/>
      <c r="U215" s="84"/>
      <c r="V215" s="84"/>
      <c r="W215" s="84"/>
      <c r="X215" s="84"/>
      <c r="Y215" s="84"/>
      <c r="Z215" s="84"/>
      <c r="AA215" s="84"/>
      <c r="AB215" s="84"/>
      <c r="AC215" s="84"/>
      <c r="AD215" s="84"/>
      <c r="AE215" s="84"/>
      <c r="AF215" s="84"/>
      <c r="AG215" s="84"/>
      <c r="AH215" s="84"/>
      <c r="AI215" s="84"/>
      <c r="AJ215" s="84"/>
      <c r="AK215" s="84"/>
      <c r="AL215" s="84"/>
      <c r="AM215" s="84"/>
      <c r="AN215" s="84"/>
      <c r="AO215" s="84"/>
      <c r="AP215" s="84"/>
      <c r="AQ215" s="84"/>
      <c r="AR215" s="84"/>
      <c r="AS215" s="84"/>
      <c r="AT215" s="84"/>
      <c r="AU215" s="84"/>
      <c r="AV215" s="84"/>
      <c r="AW215" s="84"/>
      <c r="AX215" s="84"/>
      <c r="AY215" s="84"/>
      <c r="AZ215" s="84"/>
      <c r="BA215" s="84"/>
      <c r="BB215" s="84"/>
    </row>
    <row r="216" spans="1:54" s="87" customFormat="1">
      <c r="A216" s="84"/>
      <c r="B216" s="84"/>
      <c r="C216" s="84"/>
      <c r="D216" s="84"/>
      <c r="E216" s="84"/>
      <c r="F216" s="95"/>
      <c r="G216" s="95"/>
      <c r="H216" s="95"/>
      <c r="I216" s="84"/>
      <c r="J216" s="95"/>
      <c r="K216" s="95"/>
      <c r="L216" s="95"/>
      <c r="M216" s="84"/>
      <c r="N216" s="95"/>
      <c r="O216" s="95"/>
      <c r="P216" s="95"/>
      <c r="Q216" s="84"/>
      <c r="R216" s="95"/>
      <c r="S216" s="95"/>
      <c r="T216" s="95"/>
      <c r="U216" s="84"/>
      <c r="V216" s="84"/>
      <c r="W216" s="84"/>
      <c r="X216" s="84"/>
      <c r="Y216" s="84"/>
      <c r="Z216" s="84"/>
      <c r="AA216" s="84"/>
      <c r="AB216" s="84"/>
      <c r="AC216" s="84"/>
      <c r="AD216" s="84"/>
      <c r="AE216" s="84"/>
      <c r="AF216" s="84"/>
      <c r="AG216" s="84"/>
      <c r="AH216" s="84"/>
      <c r="AI216" s="84"/>
      <c r="AJ216" s="84"/>
      <c r="AK216" s="84"/>
      <c r="AL216" s="84"/>
      <c r="AM216" s="84"/>
      <c r="AN216" s="84"/>
      <c r="AO216" s="84"/>
      <c r="AP216" s="84"/>
      <c r="AQ216" s="84"/>
      <c r="AR216" s="84"/>
      <c r="AS216" s="84"/>
      <c r="AT216" s="84"/>
      <c r="AU216" s="84"/>
      <c r="AV216" s="84"/>
      <c r="AW216" s="84"/>
      <c r="AX216" s="84"/>
      <c r="AY216" s="84"/>
      <c r="AZ216" s="84"/>
      <c r="BA216" s="84"/>
      <c r="BB216" s="84"/>
    </row>
    <row r="217" spans="1:54" s="87" customFormat="1">
      <c r="A217" s="84"/>
      <c r="B217" s="84"/>
      <c r="C217" s="84"/>
      <c r="D217" s="84"/>
      <c r="E217" s="84"/>
      <c r="F217" s="95"/>
      <c r="G217" s="95"/>
      <c r="H217" s="95"/>
      <c r="I217" s="84"/>
      <c r="J217" s="95"/>
      <c r="K217" s="95"/>
      <c r="L217" s="95"/>
      <c r="M217" s="84"/>
      <c r="N217" s="95"/>
      <c r="O217" s="95"/>
      <c r="P217" s="95"/>
      <c r="Q217" s="84"/>
      <c r="R217" s="95"/>
      <c r="S217" s="95"/>
      <c r="T217" s="95"/>
      <c r="U217" s="84"/>
      <c r="V217" s="84"/>
      <c r="W217" s="84"/>
      <c r="X217" s="84"/>
      <c r="Y217" s="84"/>
      <c r="Z217" s="84"/>
      <c r="AA217" s="84"/>
      <c r="AB217" s="84"/>
      <c r="AC217" s="84"/>
      <c r="AD217" s="84"/>
      <c r="AE217" s="84"/>
      <c r="AF217" s="84"/>
      <c r="AG217" s="84"/>
      <c r="AH217" s="84"/>
      <c r="AI217" s="84"/>
      <c r="AJ217" s="84"/>
      <c r="AK217" s="84"/>
      <c r="AL217" s="84"/>
      <c r="AM217" s="84"/>
      <c r="AN217" s="84"/>
      <c r="AO217" s="84"/>
      <c r="AP217" s="84"/>
      <c r="AQ217" s="84"/>
      <c r="AR217" s="84"/>
      <c r="AS217" s="84"/>
      <c r="AT217" s="84"/>
      <c r="AU217" s="84"/>
      <c r="AV217" s="84"/>
      <c r="AW217" s="84"/>
      <c r="AX217" s="84"/>
      <c r="AY217" s="84"/>
      <c r="AZ217" s="84"/>
      <c r="BA217" s="84"/>
      <c r="BB217" s="84"/>
    </row>
    <row r="218" spans="1:54" s="87" customFormat="1">
      <c r="A218" s="84"/>
      <c r="B218" s="84"/>
      <c r="C218" s="84"/>
      <c r="D218" s="84"/>
      <c r="E218" s="84"/>
      <c r="F218" s="95"/>
      <c r="G218" s="95"/>
      <c r="H218" s="95"/>
      <c r="I218" s="84"/>
      <c r="J218" s="95"/>
      <c r="K218" s="95"/>
      <c r="L218" s="95"/>
      <c r="M218" s="84"/>
      <c r="N218" s="95"/>
      <c r="O218" s="95"/>
      <c r="P218" s="95"/>
      <c r="Q218" s="84"/>
      <c r="R218" s="95"/>
      <c r="S218" s="95"/>
      <c r="T218" s="95"/>
      <c r="U218" s="84"/>
      <c r="V218" s="84"/>
      <c r="W218" s="84"/>
      <c r="X218" s="84"/>
      <c r="Y218" s="84"/>
      <c r="Z218" s="84"/>
      <c r="AA218" s="84"/>
      <c r="AB218" s="84"/>
      <c r="AC218" s="84"/>
      <c r="AD218" s="84"/>
      <c r="AE218" s="84"/>
      <c r="AF218" s="84"/>
      <c r="AG218" s="84"/>
      <c r="AH218" s="84"/>
      <c r="AI218" s="84"/>
      <c r="AJ218" s="84"/>
      <c r="AK218" s="84"/>
      <c r="AL218" s="84"/>
      <c r="AM218" s="84"/>
      <c r="AN218" s="84"/>
      <c r="AO218" s="84"/>
      <c r="AP218" s="84"/>
      <c r="AQ218" s="84"/>
      <c r="AR218" s="84"/>
      <c r="AS218" s="84"/>
      <c r="AT218" s="84"/>
      <c r="AU218" s="84"/>
      <c r="AV218" s="84"/>
      <c r="AW218" s="84"/>
      <c r="AX218" s="84"/>
      <c r="AY218" s="84"/>
      <c r="AZ218" s="84"/>
      <c r="BA218" s="84"/>
      <c r="BB218" s="84"/>
    </row>
    <row r="219" spans="1:54" s="87" customFormat="1">
      <c r="A219" s="84"/>
      <c r="B219" s="84"/>
      <c r="C219" s="84"/>
      <c r="D219" s="84"/>
      <c r="E219" s="84"/>
      <c r="F219" s="95"/>
      <c r="G219" s="95"/>
      <c r="H219" s="95"/>
      <c r="I219" s="84"/>
      <c r="J219" s="95"/>
      <c r="K219" s="95"/>
      <c r="L219" s="95"/>
      <c r="M219" s="84"/>
      <c r="N219" s="95"/>
      <c r="O219" s="95"/>
      <c r="P219" s="95"/>
      <c r="Q219" s="84"/>
      <c r="R219" s="95"/>
      <c r="S219" s="95"/>
      <c r="T219" s="95"/>
      <c r="U219" s="84"/>
      <c r="V219" s="84"/>
      <c r="W219" s="84"/>
      <c r="X219" s="84"/>
      <c r="Y219" s="84"/>
      <c r="Z219" s="84"/>
      <c r="AA219" s="84"/>
      <c r="AB219" s="84"/>
      <c r="AC219" s="84"/>
      <c r="AD219" s="84"/>
      <c r="AE219" s="84"/>
      <c r="AF219" s="84"/>
      <c r="AG219" s="84"/>
      <c r="AH219" s="84"/>
      <c r="AI219" s="84"/>
      <c r="AJ219" s="84"/>
      <c r="AK219" s="84"/>
      <c r="AL219" s="84"/>
      <c r="AM219" s="84"/>
      <c r="AN219" s="84"/>
      <c r="AO219" s="84"/>
      <c r="AP219" s="84"/>
      <c r="AQ219" s="84"/>
      <c r="AR219" s="84"/>
      <c r="AS219" s="84"/>
      <c r="AT219" s="84"/>
      <c r="AU219" s="84"/>
      <c r="AV219" s="84"/>
      <c r="AW219" s="84"/>
      <c r="AX219" s="84"/>
      <c r="AY219" s="84"/>
      <c r="AZ219" s="84"/>
      <c r="BA219" s="84"/>
      <c r="BB219" s="84"/>
    </row>
    <row r="220" spans="1:54" s="87" customFormat="1">
      <c r="A220" s="84"/>
      <c r="B220" s="84"/>
      <c r="C220" s="84"/>
      <c r="D220" s="84"/>
      <c r="E220" s="84"/>
      <c r="F220" s="95"/>
      <c r="G220" s="95"/>
      <c r="H220" s="95"/>
      <c r="I220" s="84"/>
      <c r="J220" s="95"/>
      <c r="K220" s="95"/>
      <c r="L220" s="95"/>
      <c r="M220" s="84"/>
      <c r="N220" s="95"/>
      <c r="O220" s="95"/>
      <c r="P220" s="95"/>
      <c r="Q220" s="84"/>
      <c r="R220" s="95"/>
      <c r="S220" s="95"/>
      <c r="T220" s="95"/>
      <c r="U220" s="84"/>
      <c r="V220" s="84"/>
      <c r="W220" s="84"/>
      <c r="X220" s="84"/>
      <c r="Y220" s="84"/>
      <c r="Z220" s="84"/>
      <c r="AA220" s="84"/>
      <c r="AB220" s="84"/>
      <c r="AC220" s="84"/>
      <c r="AD220" s="84"/>
      <c r="AE220" s="84"/>
      <c r="AF220" s="84"/>
      <c r="AG220" s="84"/>
      <c r="AH220" s="84"/>
      <c r="AI220" s="84"/>
      <c r="AJ220" s="84"/>
      <c r="AK220" s="84"/>
      <c r="AL220" s="84"/>
      <c r="AM220" s="84"/>
      <c r="AN220" s="84"/>
      <c r="AO220" s="84"/>
      <c r="AP220" s="84"/>
      <c r="AQ220" s="84"/>
      <c r="AR220" s="84"/>
      <c r="AS220" s="84"/>
      <c r="AT220" s="84"/>
      <c r="AU220" s="84"/>
      <c r="AV220" s="84"/>
      <c r="AW220" s="84"/>
      <c r="AX220" s="84"/>
      <c r="AY220" s="84"/>
      <c r="AZ220" s="84"/>
      <c r="BA220" s="84"/>
      <c r="BB220" s="84"/>
    </row>
    <row r="221" spans="1:54" s="87" customFormat="1">
      <c r="A221" s="84"/>
      <c r="B221" s="84"/>
      <c r="C221" s="84"/>
      <c r="D221" s="84"/>
      <c r="E221" s="84"/>
      <c r="F221" s="95"/>
      <c r="G221" s="95"/>
      <c r="H221" s="95"/>
      <c r="I221" s="84"/>
      <c r="J221" s="95"/>
      <c r="K221" s="95"/>
      <c r="L221" s="95"/>
      <c r="M221" s="84"/>
      <c r="N221" s="95"/>
      <c r="O221" s="95"/>
      <c r="P221" s="95"/>
      <c r="Q221" s="84"/>
      <c r="R221" s="95"/>
      <c r="S221" s="95"/>
      <c r="T221" s="95"/>
      <c r="U221" s="84"/>
      <c r="V221" s="84"/>
      <c r="W221" s="84"/>
      <c r="X221" s="84"/>
      <c r="Y221" s="84"/>
      <c r="Z221" s="84"/>
      <c r="AA221" s="84"/>
      <c r="AB221" s="84"/>
      <c r="AC221" s="84"/>
      <c r="AD221" s="84"/>
      <c r="AE221" s="84"/>
      <c r="AF221" s="84"/>
      <c r="AG221" s="84"/>
      <c r="AH221" s="84"/>
      <c r="AI221" s="84"/>
      <c r="AJ221" s="84"/>
      <c r="AK221" s="84"/>
      <c r="AL221" s="84"/>
      <c r="AM221" s="84"/>
      <c r="AN221" s="84"/>
      <c r="AO221" s="84"/>
      <c r="AP221" s="84"/>
      <c r="AQ221" s="84"/>
      <c r="AR221" s="84"/>
      <c r="AS221" s="84"/>
      <c r="AT221" s="84"/>
      <c r="AU221" s="84"/>
      <c r="AV221" s="84"/>
      <c r="AW221" s="84"/>
      <c r="AX221" s="84"/>
      <c r="AY221" s="84"/>
      <c r="AZ221" s="84"/>
      <c r="BA221" s="84"/>
      <c r="BB221" s="84"/>
    </row>
    <row r="222" spans="1:54" s="87" customFormat="1">
      <c r="A222" s="84"/>
      <c r="B222" s="84"/>
      <c r="C222" s="84"/>
      <c r="D222" s="84"/>
      <c r="E222" s="84"/>
      <c r="F222" s="95"/>
      <c r="G222" s="95"/>
      <c r="H222" s="95"/>
      <c r="I222" s="84"/>
      <c r="J222" s="95"/>
      <c r="K222" s="95"/>
      <c r="L222" s="95"/>
      <c r="M222" s="84"/>
      <c r="N222" s="95"/>
      <c r="O222" s="95"/>
      <c r="P222" s="95"/>
      <c r="Q222" s="84"/>
      <c r="R222" s="95"/>
      <c r="S222" s="95"/>
      <c r="T222" s="95"/>
      <c r="U222" s="84"/>
      <c r="V222" s="84"/>
      <c r="W222" s="84"/>
      <c r="X222" s="84"/>
      <c r="Y222" s="84"/>
      <c r="Z222" s="84"/>
      <c r="AA222" s="84"/>
      <c r="AB222" s="84"/>
      <c r="AC222" s="84"/>
      <c r="AD222" s="84"/>
      <c r="AE222" s="84"/>
      <c r="AF222" s="84"/>
      <c r="AG222" s="84"/>
      <c r="AH222" s="84"/>
      <c r="AI222" s="84"/>
      <c r="AJ222" s="84"/>
      <c r="AK222" s="84"/>
      <c r="AL222" s="84"/>
      <c r="AM222" s="84"/>
      <c r="AN222" s="84"/>
      <c r="AO222" s="84"/>
      <c r="AP222" s="84"/>
      <c r="AQ222" s="84"/>
      <c r="AR222" s="84"/>
      <c r="AS222" s="84"/>
      <c r="AT222" s="84"/>
      <c r="AU222" s="84"/>
      <c r="AV222" s="84"/>
      <c r="AW222" s="84"/>
      <c r="AX222" s="84"/>
      <c r="AY222" s="84"/>
      <c r="AZ222" s="84"/>
      <c r="BA222" s="84"/>
      <c r="BB222" s="84"/>
    </row>
    <row r="223" spans="1:54">
      <c r="B223" s="4"/>
      <c r="C223" s="4"/>
      <c r="D223" s="4"/>
      <c r="E223" s="4"/>
      <c r="F223" s="8"/>
      <c r="G223" s="8"/>
      <c r="H223" s="8"/>
      <c r="I223" s="4"/>
      <c r="J223" s="8"/>
      <c r="K223" s="8"/>
      <c r="L223" s="8"/>
      <c r="M223" s="4"/>
      <c r="N223" s="8"/>
      <c r="O223" s="8"/>
      <c r="P223" s="8"/>
      <c r="Q223" s="4"/>
      <c r="R223" s="8"/>
      <c r="S223" s="8"/>
      <c r="T223" s="8"/>
      <c r="U223" s="4"/>
    </row>
    <row r="224" spans="1:54">
      <c r="B224" s="6"/>
      <c r="C224" s="6"/>
      <c r="D224" s="6"/>
      <c r="E224" s="6"/>
      <c r="F224" s="7"/>
      <c r="G224" s="7"/>
      <c r="H224" s="7"/>
      <c r="I224" s="6"/>
      <c r="J224" s="7"/>
      <c r="K224" s="7"/>
      <c r="L224" s="7"/>
      <c r="M224" s="6"/>
      <c r="N224" s="7"/>
      <c r="O224" s="7"/>
      <c r="P224" s="7"/>
      <c r="Q224" s="6"/>
      <c r="R224" s="7"/>
      <c r="S224" s="7"/>
      <c r="T224" s="7"/>
      <c r="U224" s="6"/>
    </row>
    <row r="225" spans="2:21">
      <c r="B225" s="6"/>
      <c r="C225" s="6"/>
      <c r="D225" s="6"/>
      <c r="E225" s="6"/>
      <c r="F225" s="7"/>
      <c r="G225" s="7"/>
      <c r="H225" s="7"/>
      <c r="I225" s="6"/>
      <c r="J225" s="7"/>
      <c r="K225" s="7"/>
      <c r="L225" s="7"/>
      <c r="M225" s="6"/>
      <c r="N225" s="7"/>
      <c r="O225" s="7"/>
      <c r="P225" s="7"/>
      <c r="Q225" s="6"/>
      <c r="R225" s="7"/>
      <c r="S225" s="7"/>
      <c r="T225" s="7"/>
      <c r="U225" s="6"/>
    </row>
    <row r="226" spans="2:21">
      <c r="B226" s="6"/>
      <c r="C226" s="6"/>
      <c r="D226" s="6"/>
      <c r="E226" s="6"/>
      <c r="F226" s="7"/>
      <c r="G226" s="7"/>
      <c r="H226" s="7"/>
      <c r="I226" s="6"/>
      <c r="J226" s="7"/>
      <c r="K226" s="7"/>
      <c r="L226" s="7"/>
      <c r="M226" s="6"/>
      <c r="N226" s="7"/>
      <c r="O226" s="7"/>
      <c r="P226" s="7"/>
      <c r="Q226" s="6"/>
      <c r="R226" s="7"/>
      <c r="S226" s="7"/>
      <c r="T226" s="7"/>
      <c r="U226" s="6"/>
    </row>
    <row r="227" spans="2:21">
      <c r="B227" s="6"/>
      <c r="C227" s="6"/>
      <c r="D227" s="6"/>
      <c r="E227" s="6"/>
      <c r="F227" s="7"/>
      <c r="G227" s="7"/>
      <c r="H227" s="7"/>
      <c r="I227" s="6"/>
      <c r="J227" s="7"/>
      <c r="K227" s="7"/>
      <c r="L227" s="7"/>
      <c r="M227" s="6"/>
      <c r="N227" s="7"/>
      <c r="O227" s="7"/>
      <c r="P227" s="7"/>
      <c r="Q227" s="6"/>
      <c r="R227" s="7"/>
      <c r="S227" s="7"/>
      <c r="T227" s="7"/>
      <c r="U227" s="6"/>
    </row>
    <row r="228" spans="2:21">
      <c r="B228" s="6"/>
      <c r="C228" s="6"/>
      <c r="D228" s="6"/>
      <c r="E228" s="6"/>
      <c r="F228" s="7"/>
      <c r="G228" s="7"/>
      <c r="H228" s="7"/>
      <c r="I228" s="6"/>
      <c r="J228" s="7"/>
      <c r="K228" s="7"/>
      <c r="L228" s="7"/>
      <c r="M228" s="6"/>
      <c r="N228" s="7"/>
      <c r="O228" s="7"/>
      <c r="P228" s="7"/>
      <c r="Q228" s="6"/>
      <c r="R228" s="7"/>
      <c r="S228" s="7"/>
      <c r="T228" s="7"/>
      <c r="U228" s="6"/>
    </row>
    <row r="229" spans="2:21">
      <c r="B229" s="6"/>
      <c r="C229" s="6"/>
      <c r="D229" s="6"/>
      <c r="E229" s="6"/>
      <c r="F229" s="7"/>
      <c r="G229" s="7"/>
      <c r="H229" s="7"/>
      <c r="I229" s="6"/>
      <c r="J229" s="7"/>
      <c r="K229" s="7"/>
      <c r="L229" s="7"/>
      <c r="M229" s="6"/>
      <c r="N229" s="7"/>
      <c r="O229" s="7"/>
      <c r="P229" s="7"/>
      <c r="Q229" s="6"/>
      <c r="R229" s="7"/>
      <c r="S229" s="7"/>
      <c r="T229" s="7"/>
      <c r="U229" s="6"/>
    </row>
    <row r="230" spans="2:21">
      <c r="B230" s="6"/>
      <c r="C230" s="6"/>
      <c r="D230" s="6"/>
      <c r="E230" s="6"/>
      <c r="F230" s="7"/>
      <c r="G230" s="7"/>
      <c r="H230" s="7"/>
      <c r="I230" s="6"/>
      <c r="J230" s="7"/>
      <c r="K230" s="7"/>
      <c r="L230" s="7"/>
      <c r="M230" s="6"/>
      <c r="N230" s="7"/>
      <c r="O230" s="7"/>
      <c r="P230" s="7"/>
      <c r="Q230" s="6"/>
      <c r="R230" s="7"/>
      <c r="S230" s="7"/>
      <c r="T230" s="7"/>
      <c r="U230" s="6"/>
    </row>
    <row r="231" spans="2:21">
      <c r="B231" s="6"/>
      <c r="C231" s="6"/>
      <c r="D231" s="6"/>
      <c r="E231" s="6"/>
      <c r="F231" s="7"/>
      <c r="G231" s="7"/>
      <c r="H231" s="7"/>
      <c r="I231" s="6"/>
      <c r="J231" s="7"/>
      <c r="K231" s="7"/>
      <c r="L231" s="7"/>
      <c r="M231" s="6"/>
      <c r="N231" s="7"/>
      <c r="O231" s="7"/>
      <c r="P231" s="7"/>
      <c r="Q231" s="6"/>
      <c r="R231" s="7"/>
      <c r="S231" s="7"/>
      <c r="T231" s="7"/>
      <c r="U231" s="6"/>
    </row>
    <row r="232" spans="2:21">
      <c r="B232" s="6"/>
      <c r="C232" s="6"/>
      <c r="D232" s="6"/>
      <c r="E232" s="6"/>
      <c r="F232" s="7"/>
      <c r="G232" s="7"/>
      <c r="H232" s="7"/>
      <c r="I232" s="6"/>
      <c r="J232" s="7"/>
      <c r="K232" s="7"/>
      <c r="L232" s="7"/>
      <c r="M232" s="6"/>
      <c r="N232" s="7"/>
      <c r="O232" s="7"/>
      <c r="P232" s="7"/>
      <c r="Q232" s="6"/>
      <c r="R232" s="7"/>
      <c r="S232" s="7"/>
      <c r="T232" s="7"/>
      <c r="U232" s="6"/>
    </row>
    <row r="233" spans="2:21">
      <c r="B233" s="6"/>
      <c r="C233" s="6"/>
      <c r="D233" s="6"/>
      <c r="E233" s="6"/>
      <c r="F233" s="7"/>
      <c r="G233" s="7"/>
      <c r="H233" s="7"/>
      <c r="I233" s="6"/>
      <c r="J233" s="7"/>
      <c r="K233" s="7"/>
      <c r="L233" s="7"/>
      <c r="M233" s="6"/>
      <c r="N233" s="7"/>
      <c r="O233" s="7"/>
      <c r="P233" s="7"/>
      <c r="Q233" s="6"/>
      <c r="R233" s="7"/>
      <c r="S233" s="7"/>
      <c r="T233" s="7"/>
      <c r="U233" s="6"/>
    </row>
    <row r="234" spans="2:21">
      <c r="B234" s="6"/>
      <c r="C234" s="6"/>
      <c r="D234" s="6"/>
      <c r="E234" s="6"/>
      <c r="F234" s="7"/>
      <c r="G234" s="7"/>
      <c r="H234" s="7"/>
      <c r="I234" s="6"/>
      <c r="J234" s="7"/>
      <c r="K234" s="7"/>
      <c r="L234" s="7"/>
      <c r="M234" s="6"/>
      <c r="N234" s="7"/>
      <c r="O234" s="7"/>
      <c r="P234" s="7"/>
      <c r="Q234" s="6"/>
      <c r="R234" s="7"/>
      <c r="S234" s="7"/>
      <c r="T234" s="7"/>
      <c r="U234" s="6"/>
    </row>
    <row r="235" spans="2:21">
      <c r="B235" s="6"/>
      <c r="C235" s="6"/>
      <c r="D235" s="6"/>
      <c r="E235" s="6"/>
      <c r="F235" s="7"/>
      <c r="G235" s="7"/>
      <c r="H235" s="7"/>
      <c r="I235" s="6"/>
      <c r="J235" s="7"/>
      <c r="K235" s="7"/>
      <c r="L235" s="7"/>
      <c r="M235" s="6"/>
      <c r="N235" s="7"/>
      <c r="O235" s="7"/>
      <c r="P235" s="7"/>
      <c r="Q235" s="6"/>
      <c r="R235" s="7"/>
      <c r="S235" s="7"/>
      <c r="T235" s="7"/>
      <c r="U235" s="6"/>
    </row>
    <row r="236" spans="2:21">
      <c r="B236" s="6"/>
      <c r="C236" s="6"/>
      <c r="D236" s="6"/>
      <c r="E236" s="6"/>
      <c r="F236" s="7"/>
      <c r="G236" s="7"/>
      <c r="H236" s="7"/>
      <c r="I236" s="6"/>
      <c r="J236" s="7"/>
      <c r="K236" s="7"/>
      <c r="L236" s="7"/>
      <c r="M236" s="6"/>
      <c r="N236" s="7"/>
      <c r="O236" s="7"/>
      <c r="P236" s="7"/>
      <c r="Q236" s="6"/>
      <c r="R236" s="7"/>
      <c r="S236" s="7"/>
      <c r="T236" s="7"/>
      <c r="U236" s="6"/>
    </row>
    <row r="237" spans="2:21">
      <c r="B237" s="6"/>
      <c r="C237" s="6"/>
      <c r="D237" s="6"/>
      <c r="E237" s="6"/>
      <c r="F237" s="7"/>
      <c r="G237" s="7"/>
      <c r="H237" s="7"/>
      <c r="I237" s="6"/>
      <c r="J237" s="7"/>
      <c r="K237" s="7"/>
      <c r="L237" s="7"/>
      <c r="M237" s="6"/>
      <c r="N237" s="7"/>
      <c r="O237" s="7"/>
      <c r="P237" s="7"/>
      <c r="Q237" s="6"/>
      <c r="R237" s="7"/>
      <c r="S237" s="7"/>
      <c r="T237" s="7"/>
      <c r="U237" s="6"/>
    </row>
    <row r="238" spans="2:21">
      <c r="B238" s="6"/>
      <c r="C238" s="6"/>
      <c r="D238" s="6"/>
      <c r="E238" s="6"/>
      <c r="F238" s="7"/>
      <c r="G238" s="7"/>
      <c r="H238" s="7"/>
      <c r="I238" s="6"/>
      <c r="J238" s="7"/>
      <c r="K238" s="7"/>
      <c r="L238" s="7"/>
      <c r="M238" s="6"/>
      <c r="N238" s="7"/>
      <c r="O238" s="7"/>
      <c r="P238" s="7"/>
      <c r="Q238" s="6"/>
      <c r="R238" s="7"/>
      <c r="S238" s="7"/>
      <c r="T238" s="7"/>
      <c r="U238" s="6"/>
    </row>
    <row r="239" spans="2:21">
      <c r="B239" s="6"/>
      <c r="C239" s="6"/>
      <c r="D239" s="6"/>
      <c r="E239" s="6"/>
      <c r="F239" s="7"/>
      <c r="G239" s="7"/>
      <c r="H239" s="7"/>
      <c r="I239" s="6"/>
      <c r="J239" s="7"/>
      <c r="K239" s="7"/>
      <c r="L239" s="7"/>
      <c r="M239" s="6"/>
      <c r="N239" s="7"/>
      <c r="O239" s="7"/>
      <c r="P239" s="7"/>
      <c r="Q239" s="6"/>
      <c r="R239" s="7"/>
      <c r="S239" s="7"/>
      <c r="T239" s="7"/>
      <c r="U239" s="6"/>
    </row>
    <row r="240" spans="2:21">
      <c r="B240" s="6"/>
      <c r="C240" s="6"/>
      <c r="D240" s="6"/>
      <c r="E240" s="6"/>
      <c r="F240" s="7"/>
      <c r="G240" s="7"/>
      <c r="H240" s="7"/>
      <c r="I240" s="6"/>
      <c r="J240" s="7"/>
      <c r="K240" s="7"/>
      <c r="L240" s="7"/>
      <c r="M240" s="6"/>
      <c r="N240" s="7"/>
      <c r="O240" s="7"/>
      <c r="P240" s="7"/>
      <c r="Q240" s="6"/>
      <c r="R240" s="7"/>
      <c r="S240" s="7"/>
      <c r="T240" s="7"/>
      <c r="U240" s="6"/>
    </row>
    <row r="241" spans="2:21">
      <c r="B241" s="6"/>
      <c r="C241" s="6"/>
      <c r="D241" s="6"/>
      <c r="E241" s="6"/>
      <c r="F241" s="7"/>
      <c r="G241" s="7"/>
      <c r="H241" s="7"/>
      <c r="I241" s="6"/>
      <c r="J241" s="7"/>
      <c r="K241" s="7"/>
      <c r="L241" s="7"/>
      <c r="M241" s="6"/>
      <c r="N241" s="7"/>
      <c r="O241" s="7"/>
      <c r="P241" s="7"/>
      <c r="Q241" s="6"/>
      <c r="R241" s="7"/>
      <c r="S241" s="7"/>
      <c r="T241" s="7"/>
      <c r="U241" s="6"/>
    </row>
    <row r="242" spans="2:21">
      <c r="B242" s="6"/>
      <c r="C242" s="6"/>
      <c r="D242" s="6"/>
      <c r="E242" s="6"/>
      <c r="F242" s="7"/>
      <c r="G242" s="7"/>
      <c r="H242" s="7"/>
      <c r="I242" s="6"/>
      <c r="J242" s="7"/>
      <c r="K242" s="7"/>
      <c r="L242" s="7"/>
      <c r="M242" s="6"/>
      <c r="N242" s="7"/>
      <c r="O242" s="7"/>
      <c r="P242" s="7"/>
      <c r="Q242" s="6"/>
      <c r="R242" s="7"/>
      <c r="S242" s="7"/>
      <c r="T242" s="7"/>
      <c r="U242" s="6"/>
    </row>
    <row r="243" spans="2:21">
      <c r="B243" s="6"/>
      <c r="C243" s="6"/>
      <c r="D243" s="6"/>
      <c r="E243" s="6"/>
      <c r="F243" s="7"/>
      <c r="G243" s="7"/>
      <c r="H243" s="7"/>
      <c r="I243" s="6"/>
      <c r="J243" s="7"/>
      <c r="K243" s="7"/>
      <c r="L243" s="7"/>
      <c r="M243" s="6"/>
      <c r="N243" s="7"/>
      <c r="O243" s="7"/>
      <c r="P243" s="7"/>
      <c r="Q243" s="6"/>
      <c r="R243" s="7"/>
      <c r="S243" s="7"/>
      <c r="T243" s="7"/>
      <c r="U243" s="6"/>
    </row>
    <row r="244" spans="2:21">
      <c r="B244" s="6"/>
      <c r="C244" s="6"/>
      <c r="D244" s="6"/>
      <c r="E244" s="6"/>
      <c r="F244" s="7"/>
      <c r="G244" s="7"/>
      <c r="H244" s="7"/>
      <c r="I244" s="6"/>
      <c r="J244" s="7"/>
      <c r="K244" s="7"/>
      <c r="L244" s="7"/>
      <c r="M244" s="6"/>
      <c r="N244" s="7"/>
      <c r="O244" s="7"/>
      <c r="P244" s="7"/>
      <c r="Q244" s="6"/>
      <c r="R244" s="7"/>
      <c r="S244" s="7"/>
      <c r="T244" s="7"/>
      <c r="U244" s="6"/>
    </row>
    <row r="245" spans="2:21">
      <c r="B245" s="6"/>
      <c r="C245" s="6"/>
      <c r="D245" s="6"/>
      <c r="E245" s="6"/>
      <c r="F245" s="7"/>
      <c r="G245" s="7"/>
      <c r="H245" s="7"/>
      <c r="I245" s="6"/>
      <c r="J245" s="7"/>
      <c r="K245" s="7"/>
      <c r="L245" s="7"/>
      <c r="M245" s="6"/>
      <c r="N245" s="7"/>
      <c r="O245" s="7"/>
      <c r="P245" s="7"/>
      <c r="Q245" s="6"/>
      <c r="R245" s="7"/>
      <c r="S245" s="7"/>
      <c r="T245" s="7"/>
      <c r="U245" s="6"/>
    </row>
    <row r="246" spans="2:21">
      <c r="B246" s="6"/>
      <c r="C246" s="6"/>
      <c r="D246" s="6"/>
      <c r="E246" s="6"/>
      <c r="F246" s="7"/>
      <c r="G246" s="7"/>
      <c r="H246" s="7"/>
      <c r="I246" s="6"/>
      <c r="J246" s="7"/>
      <c r="K246" s="7"/>
      <c r="L246" s="7"/>
      <c r="M246" s="6"/>
      <c r="N246" s="7"/>
      <c r="O246" s="7"/>
      <c r="P246" s="7"/>
      <c r="Q246" s="6"/>
      <c r="R246" s="7"/>
      <c r="S246" s="7"/>
      <c r="T246" s="7"/>
      <c r="U246" s="6"/>
    </row>
    <row r="247" spans="2:21">
      <c r="B247" s="6"/>
      <c r="C247" s="6"/>
      <c r="D247" s="6"/>
      <c r="E247" s="6"/>
      <c r="F247" s="7"/>
      <c r="G247" s="7"/>
      <c r="H247" s="7"/>
      <c r="I247" s="6"/>
      <c r="J247" s="7"/>
      <c r="K247" s="7"/>
      <c r="L247" s="7"/>
      <c r="M247" s="6"/>
      <c r="N247" s="7"/>
      <c r="O247" s="7"/>
      <c r="P247" s="7"/>
      <c r="Q247" s="6"/>
      <c r="R247" s="7"/>
      <c r="S247" s="7"/>
      <c r="T247" s="7"/>
      <c r="U247" s="6"/>
    </row>
    <row r="248" spans="2:21">
      <c r="B248" s="6"/>
      <c r="C248" s="6"/>
      <c r="D248" s="6"/>
      <c r="E248" s="6"/>
      <c r="F248" s="7"/>
      <c r="G248" s="7"/>
      <c r="H248" s="7"/>
      <c r="I248" s="6"/>
      <c r="J248" s="7"/>
      <c r="K248" s="7"/>
      <c r="L248" s="7"/>
      <c r="M248" s="6"/>
      <c r="N248" s="7"/>
      <c r="O248" s="7"/>
      <c r="P248" s="7"/>
      <c r="Q248" s="6"/>
      <c r="R248" s="7"/>
      <c r="S248" s="7"/>
      <c r="T248" s="7"/>
      <c r="U248" s="6"/>
    </row>
    <row r="249" spans="2:21">
      <c r="B249" s="6"/>
      <c r="C249" s="6"/>
      <c r="D249" s="6"/>
      <c r="E249" s="6"/>
      <c r="F249" s="7"/>
      <c r="G249" s="7"/>
      <c r="H249" s="7"/>
      <c r="I249" s="6"/>
      <c r="J249" s="7"/>
      <c r="K249" s="7"/>
      <c r="L249" s="7"/>
      <c r="M249" s="6"/>
      <c r="N249" s="7"/>
      <c r="O249" s="7"/>
      <c r="P249" s="7"/>
      <c r="Q249" s="6"/>
      <c r="R249" s="7"/>
      <c r="S249" s="7"/>
      <c r="T249" s="7"/>
      <c r="U249" s="6"/>
    </row>
    <row r="250" spans="2:21">
      <c r="B250" s="6"/>
      <c r="C250" s="6"/>
      <c r="D250" s="6"/>
      <c r="E250" s="6"/>
      <c r="F250" s="7"/>
      <c r="G250" s="7"/>
      <c r="H250" s="7"/>
      <c r="I250" s="6"/>
      <c r="J250" s="7"/>
      <c r="K250" s="7"/>
      <c r="L250" s="7"/>
      <c r="M250" s="6"/>
      <c r="N250" s="7"/>
      <c r="O250" s="7"/>
      <c r="P250" s="7"/>
      <c r="Q250" s="6"/>
      <c r="R250" s="7"/>
      <c r="S250" s="7"/>
      <c r="T250" s="7"/>
      <c r="U250" s="6"/>
    </row>
    <row r="251" spans="2:21">
      <c r="B251" s="6"/>
      <c r="C251" s="6"/>
      <c r="D251" s="6"/>
      <c r="E251" s="6"/>
      <c r="F251" s="7"/>
      <c r="G251" s="7"/>
      <c r="H251" s="7"/>
      <c r="I251" s="6"/>
      <c r="J251" s="7"/>
      <c r="K251" s="7"/>
      <c r="L251" s="7"/>
      <c r="M251" s="6"/>
      <c r="N251" s="7"/>
      <c r="O251" s="7"/>
      <c r="P251" s="7"/>
      <c r="Q251" s="6"/>
      <c r="R251" s="7"/>
      <c r="S251" s="7"/>
      <c r="T251" s="7"/>
      <c r="U251" s="6"/>
    </row>
    <row r="252" spans="2:21">
      <c r="B252" s="6"/>
      <c r="C252" s="6"/>
      <c r="D252" s="6"/>
      <c r="E252" s="6"/>
      <c r="F252" s="7"/>
      <c r="G252" s="7"/>
      <c r="H252" s="7"/>
      <c r="I252" s="6"/>
      <c r="J252" s="7"/>
      <c r="K252" s="7"/>
      <c r="L252" s="7"/>
      <c r="M252" s="6"/>
      <c r="N252" s="7"/>
      <c r="O252" s="7"/>
      <c r="P252" s="7"/>
      <c r="Q252" s="6"/>
      <c r="R252" s="7"/>
      <c r="S252" s="7"/>
      <c r="T252" s="7"/>
      <c r="U252" s="6"/>
    </row>
    <row r="253" spans="2:21">
      <c r="B253" s="6"/>
      <c r="C253" s="6"/>
      <c r="D253" s="6"/>
      <c r="E253" s="6"/>
      <c r="F253" s="7"/>
      <c r="G253" s="7"/>
      <c r="H253" s="7"/>
      <c r="I253" s="6"/>
      <c r="J253" s="7"/>
      <c r="K253" s="7"/>
      <c r="L253" s="7"/>
      <c r="M253" s="6"/>
      <c r="N253" s="7"/>
      <c r="O253" s="7"/>
      <c r="P253" s="7"/>
      <c r="Q253" s="6"/>
      <c r="R253" s="7"/>
      <c r="S253" s="7"/>
      <c r="T253" s="7"/>
      <c r="U253" s="6"/>
    </row>
    <row r="254" spans="2:21">
      <c r="B254" s="6"/>
      <c r="C254" s="6"/>
      <c r="D254" s="6"/>
      <c r="E254" s="6"/>
      <c r="F254" s="7"/>
      <c r="G254" s="7"/>
      <c r="H254" s="7"/>
      <c r="I254" s="6"/>
      <c r="J254" s="7"/>
      <c r="K254" s="7"/>
      <c r="L254" s="7"/>
      <c r="M254" s="6"/>
      <c r="N254" s="7"/>
      <c r="O254" s="7"/>
      <c r="P254" s="7"/>
      <c r="Q254" s="6"/>
      <c r="R254" s="7"/>
      <c r="S254" s="7"/>
      <c r="T254" s="7"/>
      <c r="U254" s="6"/>
    </row>
    <row r="255" spans="2:21">
      <c r="B255" s="6"/>
      <c r="C255" s="6"/>
      <c r="D255" s="6"/>
      <c r="E255" s="6"/>
      <c r="F255" s="7"/>
      <c r="G255" s="7"/>
      <c r="H255" s="7"/>
      <c r="I255" s="6"/>
      <c r="J255" s="7"/>
      <c r="K255" s="7"/>
      <c r="L255" s="7"/>
      <c r="M255" s="6"/>
      <c r="N255" s="7"/>
      <c r="O255" s="7"/>
      <c r="P255" s="7"/>
      <c r="Q255" s="6"/>
      <c r="R255" s="7"/>
      <c r="S255" s="7"/>
      <c r="T255" s="7"/>
      <c r="U255" s="6"/>
    </row>
    <row r="256" spans="2:21">
      <c r="B256" s="6"/>
      <c r="C256" s="6"/>
      <c r="D256" s="6"/>
      <c r="E256" s="6"/>
      <c r="F256" s="7"/>
      <c r="G256" s="7"/>
      <c r="H256" s="7"/>
      <c r="I256" s="6"/>
      <c r="J256" s="7"/>
      <c r="K256" s="7"/>
      <c r="L256" s="7"/>
      <c r="M256" s="6"/>
      <c r="N256" s="7"/>
      <c r="O256" s="7"/>
      <c r="P256" s="7"/>
      <c r="Q256" s="6"/>
      <c r="R256" s="7"/>
      <c r="S256" s="7"/>
      <c r="T256" s="7"/>
      <c r="U256" s="6"/>
    </row>
    <row r="257" spans="2:21">
      <c r="B257" s="6"/>
      <c r="C257" s="6"/>
      <c r="D257" s="6"/>
      <c r="E257" s="6"/>
      <c r="F257" s="7"/>
      <c r="G257" s="7"/>
      <c r="H257" s="7"/>
      <c r="I257" s="6"/>
      <c r="J257" s="7"/>
      <c r="K257" s="7"/>
      <c r="L257" s="7"/>
      <c r="M257" s="6"/>
      <c r="N257" s="7"/>
      <c r="O257" s="7"/>
      <c r="P257" s="7"/>
      <c r="Q257" s="6"/>
      <c r="R257" s="7"/>
      <c r="S257" s="7"/>
      <c r="T257" s="7"/>
      <c r="U257" s="6"/>
    </row>
    <row r="258" spans="2:21">
      <c r="B258" s="6"/>
      <c r="C258" s="6"/>
      <c r="D258" s="6"/>
      <c r="E258" s="6"/>
      <c r="F258" s="7"/>
      <c r="G258" s="7"/>
      <c r="H258" s="7"/>
      <c r="I258" s="6"/>
      <c r="J258" s="7"/>
      <c r="K258" s="7"/>
      <c r="L258" s="7"/>
      <c r="M258" s="6"/>
      <c r="N258" s="7"/>
      <c r="O258" s="7"/>
      <c r="P258" s="7"/>
      <c r="Q258" s="6"/>
      <c r="R258" s="7"/>
      <c r="S258" s="7"/>
      <c r="T258" s="7"/>
      <c r="U258" s="6"/>
    </row>
    <row r="259" spans="2:21">
      <c r="B259" s="6"/>
      <c r="C259" s="6"/>
      <c r="D259" s="6"/>
      <c r="E259" s="6"/>
      <c r="F259" s="7"/>
      <c r="G259" s="7"/>
      <c r="H259" s="7"/>
      <c r="I259" s="6"/>
      <c r="J259" s="7"/>
      <c r="K259" s="7"/>
      <c r="L259" s="7"/>
      <c r="M259" s="6"/>
      <c r="N259" s="7"/>
      <c r="O259" s="7"/>
      <c r="P259" s="7"/>
      <c r="Q259" s="6"/>
      <c r="R259" s="7"/>
      <c r="S259" s="7"/>
      <c r="T259" s="7"/>
      <c r="U259" s="6"/>
    </row>
    <row r="260" spans="2:21">
      <c r="B260" s="6"/>
      <c r="C260" s="6"/>
      <c r="D260" s="6"/>
      <c r="E260" s="6"/>
      <c r="F260" s="7"/>
      <c r="G260" s="7"/>
      <c r="H260" s="7"/>
      <c r="I260" s="6"/>
      <c r="J260" s="7"/>
      <c r="K260" s="7"/>
      <c r="L260" s="7"/>
      <c r="M260" s="6"/>
      <c r="N260" s="7"/>
      <c r="O260" s="7"/>
      <c r="P260" s="7"/>
      <c r="Q260" s="6"/>
      <c r="R260" s="7"/>
      <c r="S260" s="7"/>
      <c r="T260" s="7"/>
      <c r="U260" s="6"/>
    </row>
    <row r="261" spans="2:21">
      <c r="B261" s="6"/>
      <c r="C261" s="6"/>
      <c r="D261" s="6"/>
      <c r="E261" s="6"/>
      <c r="F261" s="7"/>
      <c r="G261" s="7"/>
      <c r="H261" s="7"/>
      <c r="I261" s="6"/>
      <c r="J261" s="7"/>
      <c r="K261" s="7"/>
      <c r="L261" s="7"/>
      <c r="M261" s="6"/>
      <c r="N261" s="7"/>
      <c r="O261" s="7"/>
      <c r="P261" s="7"/>
      <c r="Q261" s="6"/>
      <c r="R261" s="7"/>
      <c r="S261" s="7"/>
      <c r="T261" s="7"/>
      <c r="U261" s="6"/>
    </row>
    <row r="262" spans="2:21">
      <c r="B262" s="6"/>
      <c r="C262" s="6"/>
      <c r="D262" s="6"/>
      <c r="E262" s="6"/>
      <c r="F262" s="7"/>
      <c r="G262" s="7"/>
      <c r="H262" s="7"/>
      <c r="I262" s="6"/>
      <c r="J262" s="7"/>
      <c r="K262" s="7"/>
      <c r="L262" s="7"/>
      <c r="M262" s="6"/>
      <c r="N262" s="7"/>
      <c r="O262" s="7"/>
      <c r="P262" s="7"/>
      <c r="Q262" s="6"/>
      <c r="R262" s="7"/>
      <c r="S262" s="7"/>
      <c r="T262" s="7"/>
      <c r="U262" s="6"/>
    </row>
    <row r="263" spans="2:21">
      <c r="B263" s="6"/>
      <c r="C263" s="6"/>
      <c r="D263" s="6"/>
      <c r="E263" s="6"/>
      <c r="F263" s="7"/>
      <c r="G263" s="7"/>
      <c r="H263" s="7"/>
      <c r="I263" s="6"/>
      <c r="J263" s="7"/>
      <c r="K263" s="7"/>
      <c r="L263" s="7"/>
      <c r="M263" s="6"/>
      <c r="N263" s="7"/>
      <c r="O263" s="7"/>
      <c r="P263" s="7"/>
      <c r="Q263" s="6"/>
      <c r="R263" s="7"/>
      <c r="S263" s="7"/>
      <c r="T263" s="7"/>
      <c r="U263" s="6"/>
    </row>
    <row r="264" spans="2:21">
      <c r="B264" s="6"/>
      <c r="C264" s="6"/>
      <c r="D264" s="6"/>
      <c r="E264" s="6"/>
      <c r="F264" s="7"/>
      <c r="G264" s="7"/>
      <c r="H264" s="7"/>
      <c r="I264" s="6"/>
      <c r="J264" s="7"/>
      <c r="K264" s="7"/>
      <c r="L264" s="7"/>
      <c r="M264" s="6"/>
      <c r="N264" s="7"/>
      <c r="O264" s="7"/>
      <c r="P264" s="7"/>
      <c r="Q264" s="6"/>
      <c r="R264" s="7"/>
      <c r="S264" s="7"/>
      <c r="T264" s="7"/>
      <c r="U264" s="6"/>
    </row>
    <row r="265" spans="2:21">
      <c r="B265" s="6"/>
      <c r="C265" s="6"/>
      <c r="D265" s="6"/>
      <c r="E265" s="6"/>
      <c r="F265" s="7"/>
      <c r="G265" s="7"/>
      <c r="H265" s="7"/>
      <c r="I265" s="6"/>
      <c r="J265" s="7"/>
      <c r="K265" s="7"/>
      <c r="L265" s="7"/>
      <c r="M265" s="6"/>
      <c r="N265" s="7"/>
      <c r="O265" s="7"/>
      <c r="P265" s="7"/>
      <c r="Q265" s="6"/>
      <c r="R265" s="7"/>
      <c r="S265" s="7"/>
      <c r="T265" s="7"/>
      <c r="U265" s="6"/>
    </row>
    <row r="266" spans="2:21">
      <c r="B266" s="6"/>
      <c r="C266" s="6"/>
      <c r="D266" s="6"/>
      <c r="E266" s="6"/>
      <c r="F266" s="7"/>
      <c r="G266" s="7"/>
      <c r="H266" s="7"/>
      <c r="I266" s="6"/>
      <c r="J266" s="7"/>
      <c r="K266" s="7"/>
      <c r="L266" s="7"/>
      <c r="M266" s="6"/>
      <c r="N266" s="7"/>
      <c r="O266" s="7"/>
      <c r="P266" s="7"/>
      <c r="Q266" s="6"/>
      <c r="R266" s="7"/>
      <c r="S266" s="7"/>
      <c r="T266" s="7"/>
      <c r="U266" s="6"/>
    </row>
    <row r="267" spans="2:21">
      <c r="B267" s="6"/>
      <c r="C267" s="6"/>
      <c r="D267" s="6"/>
      <c r="E267" s="6"/>
      <c r="F267" s="7"/>
      <c r="G267" s="7"/>
      <c r="H267" s="7"/>
      <c r="I267" s="6"/>
      <c r="J267" s="7"/>
      <c r="K267" s="7"/>
      <c r="L267" s="7"/>
      <c r="M267" s="6"/>
      <c r="N267" s="7"/>
      <c r="O267" s="7"/>
      <c r="P267" s="7"/>
      <c r="Q267" s="6"/>
      <c r="R267" s="7"/>
      <c r="S267" s="7"/>
      <c r="T267" s="7"/>
      <c r="U267" s="6"/>
    </row>
    <row r="268" spans="2:21">
      <c r="B268" s="6"/>
      <c r="C268" s="6"/>
      <c r="D268" s="6"/>
      <c r="E268" s="6"/>
      <c r="F268" s="7"/>
      <c r="G268" s="7"/>
      <c r="H268" s="7"/>
      <c r="I268" s="6"/>
      <c r="J268" s="7"/>
      <c r="K268" s="7"/>
      <c r="L268" s="7"/>
      <c r="M268" s="6"/>
      <c r="N268" s="7"/>
      <c r="O268" s="7"/>
      <c r="P268" s="7"/>
      <c r="Q268" s="6"/>
      <c r="R268" s="7"/>
      <c r="S268" s="7"/>
      <c r="T268" s="7"/>
      <c r="U268" s="6"/>
    </row>
    <row r="269" spans="2:21">
      <c r="B269" s="6"/>
      <c r="C269" s="6"/>
      <c r="D269" s="6"/>
      <c r="E269" s="6"/>
      <c r="F269" s="7"/>
      <c r="G269" s="7"/>
      <c r="H269" s="7"/>
      <c r="I269" s="6"/>
      <c r="J269" s="7"/>
      <c r="K269" s="7"/>
      <c r="L269" s="7"/>
      <c r="M269" s="6"/>
      <c r="N269" s="7"/>
      <c r="O269" s="7"/>
      <c r="P269" s="7"/>
      <c r="Q269" s="6"/>
      <c r="R269" s="7"/>
      <c r="S269" s="7"/>
      <c r="T269" s="7"/>
      <c r="U269" s="6"/>
    </row>
    <row r="270" spans="2:21">
      <c r="B270" s="6"/>
      <c r="C270" s="6"/>
      <c r="D270" s="6"/>
      <c r="E270" s="6"/>
      <c r="F270" s="7"/>
      <c r="G270" s="7"/>
      <c r="H270" s="7"/>
      <c r="I270" s="6"/>
      <c r="J270" s="7"/>
      <c r="K270" s="7"/>
      <c r="L270" s="7"/>
      <c r="M270" s="6"/>
      <c r="N270" s="7"/>
      <c r="O270" s="7"/>
      <c r="P270" s="7"/>
      <c r="Q270" s="6"/>
      <c r="R270" s="7"/>
      <c r="S270" s="7"/>
      <c r="T270" s="7"/>
      <c r="U270" s="6"/>
    </row>
    <row r="271" spans="2:21">
      <c r="B271" s="6"/>
      <c r="C271" s="6"/>
      <c r="D271" s="6"/>
      <c r="E271" s="6"/>
      <c r="F271" s="7"/>
      <c r="G271" s="7"/>
      <c r="H271" s="7"/>
      <c r="I271" s="6"/>
      <c r="J271" s="7"/>
      <c r="K271" s="7"/>
      <c r="L271" s="7"/>
      <c r="M271" s="6"/>
      <c r="N271" s="7"/>
      <c r="O271" s="7"/>
      <c r="P271" s="7"/>
      <c r="Q271" s="6"/>
      <c r="R271" s="7"/>
      <c r="S271" s="7"/>
      <c r="T271" s="7"/>
      <c r="U271" s="6"/>
    </row>
    <row r="272" spans="2:21">
      <c r="B272" s="6"/>
      <c r="C272" s="6"/>
      <c r="D272" s="6"/>
      <c r="E272" s="6"/>
      <c r="F272" s="7"/>
      <c r="G272" s="7"/>
      <c r="H272" s="7"/>
      <c r="I272" s="6"/>
      <c r="J272" s="7"/>
      <c r="K272" s="7"/>
      <c r="L272" s="7"/>
      <c r="M272" s="6"/>
      <c r="N272" s="7"/>
      <c r="O272" s="7"/>
      <c r="P272" s="7"/>
      <c r="Q272" s="6"/>
      <c r="R272" s="7"/>
      <c r="S272" s="7"/>
      <c r="T272" s="7"/>
      <c r="U272" s="6"/>
    </row>
    <row r="273" spans="2:21">
      <c r="B273" s="6"/>
      <c r="C273" s="6"/>
      <c r="D273" s="6"/>
      <c r="E273" s="6"/>
      <c r="F273" s="7"/>
      <c r="G273" s="7"/>
      <c r="H273" s="7"/>
      <c r="I273" s="6"/>
      <c r="J273" s="7"/>
      <c r="K273" s="7"/>
      <c r="L273" s="7"/>
      <c r="M273" s="6"/>
      <c r="N273" s="7"/>
      <c r="O273" s="7"/>
      <c r="P273" s="7"/>
      <c r="Q273" s="6"/>
      <c r="R273" s="7"/>
      <c r="S273" s="7"/>
      <c r="T273" s="7"/>
      <c r="U273" s="6"/>
    </row>
    <row r="274" spans="2:21">
      <c r="B274" s="6"/>
      <c r="C274" s="6"/>
      <c r="D274" s="6"/>
      <c r="E274" s="6"/>
      <c r="F274" s="7"/>
      <c r="G274" s="7"/>
      <c r="H274" s="7"/>
      <c r="I274" s="6"/>
      <c r="J274" s="7"/>
      <c r="K274" s="7"/>
      <c r="L274" s="7"/>
      <c r="M274" s="6"/>
      <c r="N274" s="7"/>
      <c r="O274" s="7"/>
      <c r="P274" s="7"/>
      <c r="Q274" s="6"/>
      <c r="R274" s="7"/>
      <c r="S274" s="7"/>
      <c r="T274" s="7"/>
      <c r="U274" s="6"/>
    </row>
    <row r="275" spans="2:21">
      <c r="B275" s="6"/>
      <c r="C275" s="6"/>
      <c r="D275" s="6"/>
      <c r="E275" s="6"/>
      <c r="F275" s="7"/>
      <c r="G275" s="7"/>
      <c r="H275" s="7"/>
      <c r="I275" s="6"/>
      <c r="J275" s="7"/>
      <c r="K275" s="7"/>
      <c r="L275" s="7"/>
      <c r="M275" s="6"/>
      <c r="N275" s="7"/>
      <c r="O275" s="7"/>
      <c r="P275" s="7"/>
      <c r="Q275" s="6"/>
      <c r="R275" s="7"/>
      <c r="S275" s="7"/>
      <c r="T275" s="7"/>
      <c r="U275" s="6"/>
    </row>
    <row r="276" spans="2:21">
      <c r="B276" s="6"/>
      <c r="C276" s="6"/>
      <c r="D276" s="6"/>
      <c r="E276" s="6"/>
      <c r="F276" s="7"/>
      <c r="G276" s="7"/>
      <c r="H276" s="7"/>
      <c r="I276" s="6"/>
      <c r="J276" s="7"/>
      <c r="K276" s="7"/>
      <c r="L276" s="7"/>
      <c r="M276" s="6"/>
      <c r="N276" s="7"/>
      <c r="O276" s="7"/>
      <c r="P276" s="7"/>
      <c r="Q276" s="6"/>
      <c r="R276" s="7"/>
      <c r="S276" s="7"/>
      <c r="T276" s="7"/>
      <c r="U276" s="6"/>
    </row>
    <row r="277" spans="2:21">
      <c r="B277" s="6"/>
      <c r="C277" s="6"/>
      <c r="D277" s="6"/>
      <c r="E277" s="6"/>
      <c r="F277" s="7"/>
      <c r="G277" s="7"/>
      <c r="H277" s="7"/>
      <c r="I277" s="6"/>
      <c r="J277" s="7"/>
      <c r="K277" s="7"/>
      <c r="L277" s="7"/>
      <c r="M277" s="6"/>
      <c r="N277" s="7"/>
      <c r="O277" s="7"/>
      <c r="P277" s="7"/>
      <c r="Q277" s="6"/>
      <c r="R277" s="7"/>
      <c r="S277" s="7"/>
      <c r="T277" s="7"/>
      <c r="U277" s="6"/>
    </row>
    <row r="278" spans="2:21">
      <c r="B278" s="6"/>
      <c r="C278" s="6"/>
      <c r="D278" s="6"/>
      <c r="E278" s="6"/>
      <c r="F278" s="7"/>
      <c r="G278" s="7"/>
      <c r="H278" s="7"/>
      <c r="I278" s="6"/>
      <c r="J278" s="7"/>
      <c r="K278" s="7"/>
      <c r="L278" s="7"/>
      <c r="M278" s="6"/>
      <c r="N278" s="7"/>
      <c r="O278" s="7"/>
      <c r="P278" s="7"/>
      <c r="Q278" s="6"/>
      <c r="R278" s="7"/>
      <c r="S278" s="7"/>
      <c r="T278" s="7"/>
      <c r="U278" s="6"/>
    </row>
    <row r="279" spans="2:21">
      <c r="B279" s="6"/>
      <c r="C279" s="6"/>
      <c r="D279" s="6"/>
      <c r="E279" s="6"/>
      <c r="F279" s="7"/>
      <c r="G279" s="7"/>
      <c r="H279" s="7"/>
      <c r="I279" s="6"/>
      <c r="J279" s="7"/>
      <c r="K279" s="7"/>
      <c r="L279" s="7"/>
      <c r="M279" s="6"/>
      <c r="N279" s="7"/>
      <c r="O279" s="7"/>
      <c r="P279" s="7"/>
      <c r="Q279" s="6"/>
      <c r="R279" s="7"/>
      <c r="S279" s="7"/>
      <c r="T279" s="7"/>
      <c r="U279" s="6"/>
    </row>
    <row r="280" spans="2:21">
      <c r="B280" s="6"/>
      <c r="C280" s="6"/>
      <c r="D280" s="6"/>
      <c r="E280" s="6"/>
      <c r="F280" s="7"/>
      <c r="G280" s="7"/>
      <c r="H280" s="7"/>
      <c r="I280" s="6"/>
      <c r="J280" s="7"/>
      <c r="K280" s="7"/>
      <c r="L280" s="7"/>
      <c r="M280" s="6"/>
      <c r="N280" s="7"/>
      <c r="O280" s="7"/>
      <c r="P280" s="7"/>
      <c r="Q280" s="6"/>
      <c r="R280" s="7"/>
      <c r="S280" s="7"/>
      <c r="T280" s="7"/>
      <c r="U280" s="6"/>
    </row>
    <row r="281" spans="2:21">
      <c r="B281" s="6"/>
      <c r="C281" s="6"/>
      <c r="D281" s="6"/>
      <c r="E281" s="6"/>
      <c r="F281" s="7"/>
      <c r="G281" s="7"/>
      <c r="H281" s="7"/>
      <c r="I281" s="6"/>
      <c r="J281" s="7"/>
      <c r="K281" s="7"/>
      <c r="L281" s="7"/>
      <c r="M281" s="6"/>
      <c r="N281" s="7"/>
      <c r="O281" s="7"/>
      <c r="P281" s="7"/>
      <c r="Q281" s="6"/>
      <c r="R281" s="7"/>
      <c r="S281" s="7"/>
      <c r="T281" s="7"/>
      <c r="U281" s="6"/>
    </row>
    <row r="282" spans="2:21">
      <c r="B282" s="6"/>
      <c r="C282" s="6"/>
      <c r="D282" s="6"/>
      <c r="E282" s="6"/>
      <c r="F282" s="7"/>
      <c r="G282" s="7"/>
      <c r="H282" s="7"/>
      <c r="I282" s="6"/>
      <c r="J282" s="7"/>
      <c r="K282" s="7"/>
      <c r="L282" s="7"/>
      <c r="M282" s="6"/>
      <c r="N282" s="7"/>
      <c r="O282" s="7"/>
      <c r="P282" s="7"/>
      <c r="Q282" s="6"/>
      <c r="R282" s="7"/>
      <c r="S282" s="7"/>
      <c r="T282" s="7"/>
      <c r="U282" s="6"/>
    </row>
    <row r="283" spans="2:21">
      <c r="B283" s="6"/>
      <c r="C283" s="6"/>
      <c r="D283" s="6"/>
      <c r="E283" s="6"/>
      <c r="F283" s="7"/>
      <c r="G283" s="7"/>
      <c r="H283" s="7"/>
      <c r="I283" s="6"/>
      <c r="J283" s="7"/>
      <c r="K283" s="7"/>
      <c r="L283" s="7"/>
      <c r="M283" s="6"/>
      <c r="N283" s="7"/>
      <c r="O283" s="7"/>
      <c r="P283" s="7"/>
      <c r="Q283" s="6"/>
      <c r="R283" s="7"/>
      <c r="S283" s="7"/>
      <c r="T283" s="7"/>
      <c r="U283" s="6"/>
    </row>
    <row r="284" spans="2:21">
      <c r="B284" s="6"/>
      <c r="C284" s="6"/>
      <c r="D284" s="6"/>
      <c r="E284" s="6"/>
      <c r="F284" s="7"/>
      <c r="G284" s="7"/>
      <c r="H284" s="7"/>
      <c r="I284" s="6"/>
      <c r="J284" s="7"/>
      <c r="K284" s="7"/>
      <c r="L284" s="7"/>
      <c r="M284" s="6"/>
      <c r="N284" s="7"/>
      <c r="O284" s="7"/>
      <c r="P284" s="7"/>
      <c r="Q284" s="6"/>
      <c r="R284" s="7"/>
      <c r="S284" s="7"/>
      <c r="T284" s="7"/>
      <c r="U284" s="6"/>
    </row>
    <row r="285" spans="2:21">
      <c r="B285" s="6"/>
      <c r="C285" s="6"/>
      <c r="D285" s="6"/>
      <c r="E285" s="6"/>
      <c r="F285" s="7"/>
      <c r="G285" s="7"/>
      <c r="H285" s="7"/>
      <c r="I285" s="6"/>
      <c r="J285" s="7"/>
      <c r="K285" s="7"/>
      <c r="L285" s="7"/>
      <c r="M285" s="6"/>
      <c r="N285" s="7"/>
      <c r="O285" s="7"/>
      <c r="P285" s="7"/>
      <c r="Q285" s="6"/>
      <c r="R285" s="7"/>
      <c r="S285" s="7"/>
      <c r="T285" s="7"/>
      <c r="U285" s="6"/>
    </row>
    <row r="286" spans="2:21">
      <c r="B286" s="6"/>
      <c r="C286" s="6"/>
      <c r="D286" s="6"/>
      <c r="E286" s="6"/>
      <c r="F286" s="7"/>
      <c r="G286" s="7"/>
      <c r="H286" s="7"/>
      <c r="I286" s="6"/>
      <c r="J286" s="7"/>
      <c r="K286" s="7"/>
      <c r="L286" s="7"/>
      <c r="M286" s="6"/>
      <c r="N286" s="7"/>
      <c r="O286" s="7"/>
      <c r="P286" s="7"/>
      <c r="Q286" s="6"/>
      <c r="R286" s="7"/>
      <c r="S286" s="7"/>
      <c r="T286" s="7"/>
      <c r="U286" s="6"/>
    </row>
    <row r="287" spans="2:21">
      <c r="B287" s="6"/>
      <c r="C287" s="6"/>
      <c r="D287" s="6"/>
      <c r="E287" s="6"/>
      <c r="F287" s="7"/>
      <c r="G287" s="7"/>
      <c r="H287" s="7"/>
      <c r="I287" s="6"/>
      <c r="J287" s="7"/>
      <c r="K287" s="7"/>
      <c r="L287" s="7"/>
      <c r="M287" s="6"/>
      <c r="N287" s="7"/>
      <c r="O287" s="7"/>
      <c r="P287" s="7"/>
      <c r="Q287" s="6"/>
      <c r="R287" s="7"/>
      <c r="S287" s="7"/>
      <c r="T287" s="7"/>
      <c r="U287" s="6"/>
    </row>
    <row r="288" spans="2:21">
      <c r="B288" s="6"/>
      <c r="C288" s="6"/>
      <c r="D288" s="6"/>
      <c r="E288" s="6"/>
      <c r="F288" s="7"/>
      <c r="G288" s="7"/>
      <c r="H288" s="7"/>
      <c r="I288" s="6"/>
      <c r="J288" s="7"/>
      <c r="K288" s="7"/>
      <c r="L288" s="7"/>
      <c r="M288" s="6"/>
      <c r="N288" s="7"/>
      <c r="O288" s="7"/>
      <c r="P288" s="7"/>
      <c r="Q288" s="6"/>
      <c r="R288" s="7"/>
      <c r="S288" s="7"/>
      <c r="T288" s="7"/>
      <c r="U288" s="6"/>
    </row>
    <row r="289" spans="2:21">
      <c r="B289" s="6"/>
      <c r="C289" s="6"/>
      <c r="D289" s="6"/>
      <c r="E289" s="6"/>
      <c r="F289" s="7"/>
      <c r="G289" s="7"/>
      <c r="H289" s="7"/>
      <c r="I289" s="6"/>
      <c r="J289" s="7"/>
      <c r="K289" s="7"/>
      <c r="L289" s="7"/>
      <c r="M289" s="6"/>
      <c r="N289" s="7"/>
      <c r="O289" s="7"/>
      <c r="P289" s="7"/>
      <c r="Q289" s="6"/>
      <c r="R289" s="7"/>
      <c r="S289" s="7"/>
      <c r="T289" s="7"/>
      <c r="U289" s="6"/>
    </row>
    <row r="290" spans="2:21">
      <c r="B290" s="6"/>
      <c r="C290" s="6"/>
      <c r="D290" s="6"/>
      <c r="E290" s="6"/>
      <c r="F290" s="7"/>
      <c r="G290" s="7"/>
      <c r="H290" s="7"/>
      <c r="I290" s="6"/>
      <c r="J290" s="7"/>
      <c r="K290" s="7"/>
      <c r="L290" s="7"/>
      <c r="M290" s="6"/>
      <c r="N290" s="7"/>
      <c r="O290" s="7"/>
      <c r="P290" s="7"/>
      <c r="Q290" s="6"/>
      <c r="R290" s="7"/>
      <c r="S290" s="7"/>
      <c r="T290" s="7"/>
      <c r="U290" s="6"/>
    </row>
    <row r="291" spans="2:21">
      <c r="B291" s="6"/>
      <c r="C291" s="6"/>
      <c r="D291" s="6"/>
      <c r="E291" s="6"/>
      <c r="F291" s="7"/>
      <c r="G291" s="7"/>
      <c r="H291" s="7"/>
      <c r="I291" s="6"/>
      <c r="J291" s="7"/>
      <c r="K291" s="7"/>
      <c r="L291" s="7"/>
      <c r="M291" s="6"/>
      <c r="N291" s="7"/>
      <c r="O291" s="7"/>
      <c r="P291" s="7"/>
      <c r="Q291" s="6"/>
      <c r="R291" s="7"/>
      <c r="S291" s="7"/>
      <c r="T291" s="7"/>
      <c r="U291" s="6"/>
    </row>
    <row r="292" spans="2:21">
      <c r="B292" s="6"/>
      <c r="C292" s="6"/>
      <c r="D292" s="6"/>
      <c r="E292" s="6"/>
      <c r="F292" s="7"/>
      <c r="G292" s="7"/>
      <c r="H292" s="7"/>
      <c r="I292" s="6"/>
      <c r="J292" s="7"/>
      <c r="K292" s="7"/>
      <c r="L292" s="7"/>
      <c r="M292" s="6"/>
      <c r="N292" s="7"/>
      <c r="O292" s="7"/>
      <c r="P292" s="7"/>
      <c r="Q292" s="6"/>
      <c r="R292" s="7"/>
      <c r="S292" s="7"/>
      <c r="T292" s="7"/>
      <c r="U292" s="6"/>
    </row>
    <row r="293" spans="2:21">
      <c r="B293" s="6"/>
      <c r="C293" s="6"/>
      <c r="D293" s="6"/>
      <c r="E293" s="6"/>
      <c r="F293" s="7"/>
      <c r="G293" s="7"/>
      <c r="H293" s="7"/>
      <c r="I293" s="6"/>
      <c r="J293" s="7"/>
      <c r="K293" s="7"/>
      <c r="L293" s="7"/>
      <c r="M293" s="6"/>
      <c r="N293" s="7"/>
      <c r="O293" s="7"/>
      <c r="P293" s="7"/>
      <c r="Q293" s="6"/>
      <c r="R293" s="7"/>
      <c r="S293" s="7"/>
      <c r="T293" s="7"/>
      <c r="U293" s="6"/>
    </row>
    <row r="294" spans="2:21">
      <c r="B294" s="6"/>
      <c r="C294" s="6"/>
      <c r="D294" s="6"/>
      <c r="E294" s="6"/>
      <c r="F294" s="7"/>
      <c r="G294" s="7"/>
      <c r="H294" s="7"/>
      <c r="I294" s="6"/>
      <c r="J294" s="7"/>
      <c r="K294" s="7"/>
      <c r="L294" s="7"/>
      <c r="M294" s="6"/>
      <c r="N294" s="7"/>
      <c r="O294" s="7"/>
      <c r="P294" s="7"/>
      <c r="Q294" s="6"/>
      <c r="R294" s="7"/>
      <c r="S294" s="7"/>
      <c r="T294" s="7"/>
      <c r="U294" s="6"/>
    </row>
    <row r="295" spans="2:21">
      <c r="B295" s="6"/>
      <c r="C295" s="6"/>
      <c r="D295" s="6"/>
      <c r="E295" s="6"/>
      <c r="F295" s="7"/>
      <c r="G295" s="7"/>
      <c r="H295" s="7"/>
      <c r="I295" s="6"/>
      <c r="J295" s="7"/>
      <c r="K295" s="7"/>
      <c r="L295" s="7"/>
      <c r="M295" s="6"/>
      <c r="N295" s="7"/>
      <c r="O295" s="7"/>
      <c r="P295" s="7"/>
      <c r="Q295" s="6"/>
      <c r="R295" s="7"/>
      <c r="S295" s="7"/>
      <c r="T295" s="7"/>
      <c r="U295" s="6"/>
    </row>
    <row r="296" spans="2:21">
      <c r="B296" s="6"/>
      <c r="C296" s="6"/>
      <c r="D296" s="6"/>
      <c r="E296" s="6"/>
      <c r="F296" s="7"/>
      <c r="G296" s="7"/>
      <c r="H296" s="7"/>
      <c r="I296" s="6"/>
      <c r="J296" s="7"/>
      <c r="K296" s="7"/>
      <c r="L296" s="7"/>
      <c r="M296" s="6"/>
      <c r="N296" s="7"/>
      <c r="O296" s="7"/>
      <c r="P296" s="7"/>
      <c r="Q296" s="6"/>
      <c r="R296" s="7"/>
      <c r="S296" s="7"/>
      <c r="T296" s="7"/>
      <c r="U296" s="6"/>
    </row>
    <row r="297" spans="2:21">
      <c r="B297" s="6"/>
      <c r="C297" s="6"/>
      <c r="D297" s="6"/>
      <c r="E297" s="6"/>
      <c r="F297" s="7"/>
      <c r="G297" s="7"/>
      <c r="H297" s="7"/>
      <c r="I297" s="6"/>
      <c r="J297" s="7"/>
      <c r="K297" s="7"/>
      <c r="L297" s="7"/>
      <c r="M297" s="6"/>
      <c r="N297" s="7"/>
      <c r="O297" s="7"/>
      <c r="P297" s="7"/>
      <c r="Q297" s="6"/>
      <c r="R297" s="7"/>
      <c r="S297" s="7"/>
      <c r="T297" s="7"/>
      <c r="U297" s="6"/>
    </row>
    <row r="298" spans="2:21">
      <c r="B298" s="6"/>
      <c r="C298" s="6"/>
      <c r="D298" s="6"/>
      <c r="E298" s="6"/>
      <c r="F298" s="7"/>
      <c r="G298" s="7"/>
      <c r="H298" s="7"/>
      <c r="I298" s="6"/>
      <c r="J298" s="7"/>
      <c r="K298" s="7"/>
      <c r="L298" s="7"/>
      <c r="M298" s="6"/>
      <c r="N298" s="7"/>
      <c r="O298" s="7"/>
      <c r="P298" s="7"/>
      <c r="Q298" s="6"/>
      <c r="R298" s="7"/>
      <c r="S298" s="7"/>
      <c r="T298" s="7"/>
      <c r="U298" s="6"/>
    </row>
    <row r="299" spans="2:21">
      <c r="B299" s="6"/>
      <c r="C299" s="6"/>
      <c r="D299" s="6"/>
      <c r="E299" s="6"/>
      <c r="F299" s="7"/>
      <c r="G299" s="7"/>
      <c r="H299" s="7"/>
      <c r="I299" s="6"/>
      <c r="J299" s="7"/>
      <c r="K299" s="7"/>
      <c r="L299" s="7"/>
      <c r="M299" s="6"/>
      <c r="N299" s="7"/>
      <c r="O299" s="7"/>
      <c r="P299" s="7"/>
      <c r="Q299" s="6"/>
      <c r="R299" s="7"/>
      <c r="S299" s="7"/>
      <c r="T299" s="7"/>
      <c r="U299" s="6"/>
    </row>
    <row r="300" spans="2:21">
      <c r="B300" s="6"/>
      <c r="C300" s="6"/>
      <c r="D300" s="6"/>
      <c r="E300" s="6"/>
      <c r="F300" s="7"/>
      <c r="G300" s="7"/>
      <c r="H300" s="7"/>
      <c r="I300" s="6"/>
      <c r="J300" s="7"/>
      <c r="K300" s="7"/>
      <c r="L300" s="7"/>
      <c r="M300" s="6"/>
      <c r="N300" s="7"/>
      <c r="O300" s="7"/>
      <c r="P300" s="7"/>
      <c r="Q300" s="6"/>
      <c r="R300" s="7"/>
      <c r="S300" s="7"/>
      <c r="T300" s="7"/>
      <c r="U300" s="6"/>
    </row>
    <row r="301" spans="2:21">
      <c r="B301" s="6"/>
      <c r="C301" s="6"/>
      <c r="D301" s="6"/>
      <c r="E301" s="6"/>
      <c r="F301" s="7"/>
      <c r="G301" s="7"/>
      <c r="H301" s="7"/>
      <c r="I301" s="6"/>
      <c r="J301" s="7"/>
      <c r="K301" s="7"/>
      <c r="L301" s="7"/>
      <c r="M301" s="6"/>
      <c r="N301" s="7"/>
      <c r="O301" s="7"/>
      <c r="P301" s="7"/>
      <c r="Q301" s="6"/>
      <c r="R301" s="7"/>
      <c r="S301" s="7"/>
      <c r="T301" s="7"/>
      <c r="U301" s="6"/>
    </row>
    <row r="302" spans="2:21">
      <c r="B302" s="6"/>
      <c r="C302" s="6"/>
      <c r="D302" s="6"/>
      <c r="E302" s="6"/>
      <c r="F302" s="7"/>
      <c r="G302" s="7"/>
      <c r="H302" s="7"/>
      <c r="I302" s="6"/>
      <c r="J302" s="7"/>
      <c r="K302" s="7"/>
      <c r="L302" s="7"/>
      <c r="M302" s="6"/>
      <c r="N302" s="7"/>
      <c r="O302" s="7"/>
      <c r="P302" s="7"/>
      <c r="Q302" s="6"/>
      <c r="R302" s="7"/>
      <c r="S302" s="7"/>
      <c r="T302" s="7"/>
      <c r="U302" s="6"/>
    </row>
    <row r="303" spans="2:21">
      <c r="B303" s="6"/>
      <c r="C303" s="6"/>
      <c r="D303" s="6"/>
      <c r="E303" s="6"/>
      <c r="F303" s="7"/>
      <c r="G303" s="7"/>
      <c r="H303" s="7"/>
      <c r="I303" s="6"/>
      <c r="J303" s="7"/>
      <c r="K303" s="7"/>
      <c r="L303" s="7"/>
      <c r="M303" s="6"/>
      <c r="N303" s="7"/>
      <c r="O303" s="7"/>
      <c r="P303" s="7"/>
      <c r="Q303" s="6"/>
      <c r="R303" s="7"/>
      <c r="S303" s="7"/>
      <c r="T303" s="7"/>
      <c r="U303" s="6"/>
    </row>
    <row r="304" spans="2:21">
      <c r="B304" s="6"/>
      <c r="C304" s="6"/>
      <c r="D304" s="6"/>
      <c r="E304" s="6"/>
      <c r="F304" s="7"/>
      <c r="G304" s="7"/>
      <c r="H304" s="7"/>
      <c r="I304" s="6"/>
      <c r="J304" s="7"/>
      <c r="K304" s="7"/>
      <c r="L304" s="7"/>
      <c r="M304" s="6"/>
      <c r="N304" s="7"/>
      <c r="O304" s="7"/>
      <c r="P304" s="7"/>
      <c r="Q304" s="6"/>
      <c r="R304" s="7"/>
      <c r="S304" s="7"/>
      <c r="T304" s="7"/>
      <c r="U304" s="6"/>
    </row>
    <row r="305" spans="2:21">
      <c r="B305" s="6"/>
      <c r="C305" s="6"/>
      <c r="D305" s="6"/>
      <c r="E305" s="6"/>
      <c r="F305" s="7"/>
      <c r="G305" s="7"/>
      <c r="H305" s="7"/>
      <c r="I305" s="6"/>
      <c r="J305" s="7"/>
      <c r="K305" s="7"/>
      <c r="L305" s="7"/>
      <c r="M305" s="6"/>
      <c r="N305" s="7"/>
      <c r="O305" s="7"/>
      <c r="P305" s="7"/>
      <c r="Q305" s="6"/>
      <c r="R305" s="7"/>
      <c r="S305" s="7"/>
      <c r="T305" s="7"/>
      <c r="U305" s="6"/>
    </row>
    <row r="306" spans="2:21">
      <c r="B306" s="6"/>
      <c r="C306" s="6"/>
      <c r="D306" s="6"/>
      <c r="E306" s="6"/>
      <c r="F306" s="7"/>
      <c r="G306" s="7"/>
      <c r="H306" s="7"/>
      <c r="I306" s="6"/>
      <c r="J306" s="7"/>
      <c r="K306" s="7"/>
      <c r="L306" s="7"/>
      <c r="M306" s="6"/>
      <c r="N306" s="7"/>
      <c r="O306" s="7"/>
      <c r="P306" s="7"/>
      <c r="Q306" s="6"/>
      <c r="R306" s="7"/>
      <c r="S306" s="7"/>
      <c r="T306" s="7"/>
      <c r="U306" s="6"/>
    </row>
    <row r="307" spans="2:21">
      <c r="B307" s="6"/>
      <c r="C307" s="6"/>
      <c r="D307" s="6"/>
      <c r="E307" s="6"/>
      <c r="F307" s="7"/>
      <c r="G307" s="7"/>
      <c r="H307" s="7"/>
      <c r="I307" s="6"/>
      <c r="J307" s="7"/>
      <c r="K307" s="7"/>
      <c r="L307" s="7"/>
      <c r="M307" s="6"/>
      <c r="N307" s="7"/>
      <c r="O307" s="7"/>
      <c r="P307" s="7"/>
      <c r="Q307" s="6"/>
      <c r="R307" s="7"/>
      <c r="S307" s="7"/>
      <c r="T307" s="7"/>
      <c r="U307" s="6"/>
    </row>
    <row r="308" spans="2:21">
      <c r="B308" s="6"/>
      <c r="C308" s="6"/>
      <c r="D308" s="6"/>
      <c r="E308" s="6"/>
      <c r="F308" s="7"/>
      <c r="G308" s="7"/>
      <c r="H308" s="7"/>
      <c r="I308" s="6"/>
      <c r="J308" s="7"/>
      <c r="K308" s="7"/>
      <c r="L308" s="7"/>
      <c r="M308" s="6"/>
      <c r="N308" s="7"/>
      <c r="O308" s="7"/>
      <c r="P308" s="7"/>
      <c r="Q308" s="6"/>
      <c r="R308" s="7"/>
      <c r="S308" s="7"/>
      <c r="T308" s="7"/>
      <c r="U308" s="6"/>
    </row>
    <row r="309" spans="2:21">
      <c r="B309" s="6"/>
      <c r="C309" s="6"/>
      <c r="D309" s="6"/>
      <c r="E309" s="6"/>
      <c r="F309" s="7"/>
      <c r="G309" s="7"/>
      <c r="H309" s="7"/>
      <c r="I309" s="6"/>
      <c r="J309" s="7"/>
      <c r="K309" s="7"/>
      <c r="L309" s="7"/>
      <c r="M309" s="6"/>
      <c r="N309" s="7"/>
      <c r="O309" s="7"/>
      <c r="P309" s="7"/>
      <c r="Q309" s="6"/>
      <c r="R309" s="7"/>
      <c r="S309" s="7"/>
      <c r="T309" s="7"/>
      <c r="U309" s="6"/>
    </row>
    <row r="310" spans="2:21">
      <c r="B310" s="6"/>
      <c r="C310" s="6"/>
      <c r="D310" s="6"/>
      <c r="E310" s="6"/>
      <c r="F310" s="7"/>
      <c r="G310" s="7"/>
      <c r="H310" s="7"/>
      <c r="I310" s="6"/>
      <c r="J310" s="7"/>
      <c r="K310" s="7"/>
      <c r="L310" s="7"/>
      <c r="M310" s="6"/>
      <c r="N310" s="7"/>
      <c r="O310" s="7"/>
      <c r="P310" s="7"/>
      <c r="Q310" s="6"/>
      <c r="R310" s="7"/>
      <c r="S310" s="7"/>
      <c r="T310" s="7"/>
      <c r="U310" s="6"/>
    </row>
    <row r="311" spans="2:21">
      <c r="B311" s="6"/>
      <c r="C311" s="6"/>
      <c r="D311" s="6"/>
      <c r="E311" s="6"/>
      <c r="F311" s="7"/>
      <c r="G311" s="7"/>
      <c r="H311" s="7"/>
      <c r="I311" s="6"/>
      <c r="J311" s="7"/>
      <c r="K311" s="7"/>
      <c r="L311" s="7"/>
      <c r="M311" s="6"/>
      <c r="N311" s="7"/>
      <c r="O311" s="7"/>
      <c r="P311" s="7"/>
      <c r="Q311" s="6"/>
      <c r="R311" s="7"/>
      <c r="S311" s="7"/>
      <c r="T311" s="7"/>
      <c r="U311" s="6"/>
    </row>
    <row r="312" spans="2:21">
      <c r="B312" s="6"/>
      <c r="C312" s="6"/>
      <c r="D312" s="6"/>
      <c r="E312" s="6"/>
      <c r="F312" s="7"/>
      <c r="G312" s="7"/>
      <c r="H312" s="7"/>
      <c r="I312" s="6"/>
      <c r="J312" s="7"/>
      <c r="K312" s="7"/>
      <c r="L312" s="7"/>
      <c r="M312" s="6"/>
      <c r="N312" s="7"/>
      <c r="O312" s="7"/>
      <c r="P312" s="7"/>
      <c r="Q312" s="6"/>
      <c r="R312" s="7"/>
      <c r="S312" s="7"/>
      <c r="T312" s="7"/>
      <c r="U312" s="6"/>
    </row>
    <row r="313" spans="2:21">
      <c r="B313" s="6"/>
      <c r="C313" s="6"/>
      <c r="D313" s="6"/>
      <c r="E313" s="6"/>
      <c r="F313" s="7"/>
      <c r="G313" s="7"/>
      <c r="H313" s="7"/>
      <c r="I313" s="6"/>
      <c r="J313" s="7"/>
      <c r="K313" s="7"/>
      <c r="L313" s="7"/>
      <c r="M313" s="6"/>
      <c r="N313" s="7"/>
      <c r="O313" s="7"/>
      <c r="P313" s="7"/>
      <c r="Q313" s="6"/>
      <c r="R313" s="7"/>
      <c r="S313" s="7"/>
      <c r="T313" s="7"/>
      <c r="U313" s="6"/>
    </row>
    <row r="314" spans="2:21">
      <c r="B314" s="6"/>
      <c r="C314" s="6"/>
      <c r="D314" s="6"/>
      <c r="E314" s="6"/>
      <c r="F314" s="7"/>
      <c r="G314" s="7"/>
      <c r="H314" s="7"/>
      <c r="I314" s="6"/>
      <c r="J314" s="7"/>
      <c r="K314" s="7"/>
      <c r="L314" s="7"/>
      <c r="M314" s="6"/>
      <c r="N314" s="7"/>
      <c r="O314" s="7"/>
      <c r="P314" s="7"/>
      <c r="Q314" s="6"/>
      <c r="R314" s="7"/>
      <c r="S314" s="7"/>
      <c r="T314" s="7"/>
      <c r="U314" s="6"/>
    </row>
    <row r="315" spans="2:21">
      <c r="B315" s="6"/>
      <c r="C315" s="6"/>
      <c r="D315" s="6"/>
      <c r="E315" s="6"/>
      <c r="F315" s="7"/>
      <c r="G315" s="7"/>
      <c r="H315" s="7"/>
      <c r="I315" s="6"/>
      <c r="J315" s="7"/>
      <c r="K315" s="7"/>
      <c r="L315" s="7"/>
      <c r="M315" s="6"/>
      <c r="N315" s="7"/>
      <c r="O315" s="7"/>
      <c r="P315" s="7"/>
      <c r="Q315" s="6"/>
      <c r="R315" s="7"/>
      <c r="S315" s="7"/>
      <c r="T315" s="7"/>
      <c r="U315" s="6"/>
    </row>
    <row r="316" spans="2:21">
      <c r="B316" s="6"/>
      <c r="C316" s="6"/>
      <c r="D316" s="6"/>
      <c r="E316" s="6"/>
      <c r="F316" s="7"/>
      <c r="G316" s="7"/>
      <c r="H316" s="7"/>
      <c r="I316" s="6"/>
      <c r="J316" s="7"/>
      <c r="K316" s="7"/>
      <c r="L316" s="7"/>
      <c r="M316" s="6"/>
      <c r="N316" s="7"/>
      <c r="O316" s="7"/>
      <c r="P316" s="7"/>
      <c r="Q316" s="6"/>
      <c r="R316" s="7"/>
      <c r="S316" s="7"/>
      <c r="T316" s="7"/>
      <c r="U316" s="6"/>
    </row>
    <row r="317" spans="2:21">
      <c r="B317" s="6"/>
      <c r="C317" s="6"/>
      <c r="D317" s="6"/>
      <c r="E317" s="6"/>
      <c r="F317" s="7"/>
      <c r="G317" s="7"/>
      <c r="H317" s="7"/>
      <c r="I317" s="6"/>
      <c r="J317" s="7"/>
      <c r="K317" s="7"/>
      <c r="L317" s="7"/>
      <c r="M317" s="6"/>
      <c r="N317" s="7"/>
      <c r="O317" s="7"/>
      <c r="P317" s="7"/>
      <c r="Q317" s="6"/>
      <c r="R317" s="7"/>
      <c r="S317" s="7"/>
      <c r="T317" s="7"/>
      <c r="U317" s="6"/>
    </row>
    <row r="318" spans="2:21">
      <c r="B318" s="6"/>
      <c r="C318" s="6"/>
      <c r="D318" s="6"/>
      <c r="E318" s="6"/>
      <c r="F318" s="7"/>
      <c r="G318" s="7"/>
      <c r="H318" s="7"/>
      <c r="I318" s="6"/>
      <c r="J318" s="7"/>
      <c r="K318" s="7"/>
      <c r="L318" s="7"/>
      <c r="M318" s="6"/>
      <c r="N318" s="7"/>
      <c r="O318" s="7"/>
      <c r="P318" s="7"/>
      <c r="Q318" s="6"/>
      <c r="R318" s="7"/>
      <c r="S318" s="7"/>
      <c r="T318" s="7"/>
      <c r="U318" s="6"/>
    </row>
    <row r="319" spans="2:21">
      <c r="B319" s="6"/>
      <c r="C319" s="6"/>
      <c r="D319" s="6"/>
      <c r="E319" s="6"/>
      <c r="F319" s="7"/>
      <c r="G319" s="7"/>
      <c r="H319" s="7"/>
      <c r="I319" s="6"/>
      <c r="J319" s="7"/>
      <c r="K319" s="7"/>
      <c r="L319" s="7"/>
      <c r="M319" s="6"/>
      <c r="N319" s="7"/>
      <c r="O319" s="7"/>
      <c r="P319" s="7"/>
      <c r="Q319" s="6"/>
      <c r="R319" s="7"/>
      <c r="S319" s="7"/>
      <c r="T319" s="7"/>
      <c r="U319" s="6"/>
    </row>
    <row r="320" spans="2:21">
      <c r="B320" s="6"/>
      <c r="C320" s="6"/>
      <c r="D320" s="6"/>
      <c r="E320" s="6"/>
      <c r="F320" s="7"/>
      <c r="G320" s="7"/>
      <c r="H320" s="7"/>
      <c r="I320" s="6"/>
      <c r="J320" s="7"/>
      <c r="K320" s="7"/>
      <c r="L320" s="7"/>
      <c r="M320" s="6"/>
      <c r="N320" s="7"/>
      <c r="O320" s="7"/>
      <c r="P320" s="7"/>
      <c r="Q320" s="6"/>
      <c r="R320" s="7"/>
      <c r="S320" s="7"/>
      <c r="T320" s="7"/>
      <c r="U320" s="6"/>
    </row>
    <row r="321" spans="2:21">
      <c r="B321" s="6"/>
      <c r="C321" s="6"/>
      <c r="D321" s="6"/>
      <c r="E321" s="6"/>
      <c r="F321" s="7"/>
      <c r="G321" s="7"/>
      <c r="H321" s="7"/>
      <c r="I321" s="6"/>
      <c r="J321" s="7"/>
      <c r="K321" s="7"/>
      <c r="L321" s="7"/>
      <c r="M321" s="6"/>
      <c r="N321" s="7"/>
      <c r="O321" s="7"/>
      <c r="P321" s="7"/>
      <c r="Q321" s="6"/>
      <c r="R321" s="7"/>
      <c r="S321" s="7"/>
      <c r="T321" s="7"/>
      <c r="U321" s="6"/>
    </row>
    <row r="322" spans="2:21">
      <c r="B322" s="6"/>
      <c r="C322" s="6"/>
      <c r="D322" s="6"/>
      <c r="E322" s="6"/>
      <c r="F322" s="7"/>
      <c r="G322" s="7"/>
      <c r="H322" s="7"/>
      <c r="I322" s="6"/>
      <c r="J322" s="7"/>
      <c r="K322" s="7"/>
      <c r="L322" s="7"/>
      <c r="M322" s="6"/>
      <c r="N322" s="7"/>
      <c r="O322" s="7"/>
      <c r="P322" s="7"/>
      <c r="Q322" s="6"/>
      <c r="R322" s="7"/>
      <c r="S322" s="7"/>
      <c r="T322" s="7"/>
      <c r="U322" s="6"/>
    </row>
    <row r="323" spans="2:21">
      <c r="B323" s="6"/>
      <c r="C323" s="6"/>
      <c r="D323" s="6"/>
      <c r="E323" s="6"/>
      <c r="F323" s="7"/>
      <c r="G323" s="7"/>
      <c r="H323" s="7"/>
      <c r="I323" s="6"/>
      <c r="J323" s="7"/>
      <c r="K323" s="7"/>
      <c r="L323" s="7"/>
      <c r="M323" s="6"/>
      <c r="N323" s="7"/>
      <c r="O323" s="7"/>
      <c r="P323" s="7"/>
      <c r="Q323" s="6"/>
      <c r="R323" s="7"/>
      <c r="S323" s="7"/>
      <c r="T323" s="7"/>
      <c r="U323" s="6"/>
    </row>
    <row r="324" spans="2:21">
      <c r="B324" s="6"/>
      <c r="C324" s="6"/>
      <c r="D324" s="6"/>
      <c r="E324" s="6"/>
      <c r="F324" s="7"/>
      <c r="G324" s="7"/>
      <c r="H324" s="7"/>
      <c r="I324" s="6"/>
      <c r="J324" s="7"/>
      <c r="K324" s="7"/>
      <c r="L324" s="7"/>
      <c r="M324" s="6"/>
      <c r="N324" s="7"/>
      <c r="O324" s="7"/>
      <c r="P324" s="7"/>
      <c r="Q324" s="6"/>
      <c r="R324" s="7"/>
      <c r="S324" s="7"/>
      <c r="T324" s="7"/>
      <c r="U324" s="6"/>
    </row>
    <row r="325" spans="2:21">
      <c r="B325" s="6"/>
      <c r="C325" s="6"/>
      <c r="D325" s="6"/>
      <c r="E325" s="6"/>
      <c r="F325" s="7"/>
      <c r="G325" s="7"/>
      <c r="H325" s="7"/>
      <c r="I325" s="6"/>
      <c r="J325" s="7"/>
      <c r="K325" s="7"/>
      <c r="L325" s="7"/>
      <c r="M325" s="6"/>
      <c r="N325" s="7"/>
      <c r="O325" s="7"/>
      <c r="P325" s="7"/>
      <c r="Q325" s="6"/>
      <c r="R325" s="7"/>
      <c r="S325" s="7"/>
      <c r="T325" s="7"/>
      <c r="U325" s="6"/>
    </row>
    <row r="326" spans="2:21">
      <c r="B326" s="6"/>
      <c r="C326" s="6"/>
      <c r="D326" s="6"/>
      <c r="E326" s="6"/>
      <c r="F326" s="7"/>
      <c r="G326" s="7"/>
      <c r="H326" s="7"/>
      <c r="I326" s="6"/>
      <c r="J326" s="7"/>
      <c r="K326" s="7"/>
      <c r="L326" s="7"/>
      <c r="M326" s="6"/>
      <c r="N326" s="7"/>
      <c r="O326" s="7"/>
      <c r="P326" s="7"/>
      <c r="Q326" s="6"/>
      <c r="R326" s="7"/>
      <c r="S326" s="7"/>
      <c r="T326" s="7"/>
      <c r="U326" s="6"/>
    </row>
    <row r="327" spans="2:21">
      <c r="B327" s="6"/>
      <c r="C327" s="6"/>
      <c r="D327" s="6"/>
      <c r="E327" s="6"/>
      <c r="F327" s="7"/>
      <c r="G327" s="7"/>
      <c r="H327" s="7"/>
      <c r="I327" s="6"/>
      <c r="J327" s="7"/>
      <c r="K327" s="7"/>
      <c r="L327" s="7"/>
      <c r="M327" s="6"/>
      <c r="N327" s="7"/>
      <c r="O327" s="7"/>
      <c r="P327" s="7"/>
      <c r="Q327" s="6"/>
      <c r="R327" s="7"/>
      <c r="S327" s="7"/>
      <c r="T327" s="7"/>
      <c r="U327" s="6"/>
    </row>
    <row r="328" spans="2:21">
      <c r="B328" s="6"/>
      <c r="C328" s="6"/>
      <c r="D328" s="6"/>
      <c r="E328" s="6"/>
      <c r="F328" s="7"/>
      <c r="G328" s="7"/>
      <c r="H328" s="7"/>
      <c r="I328" s="6"/>
      <c r="J328" s="7"/>
      <c r="K328" s="7"/>
      <c r="L328" s="7"/>
      <c r="M328" s="6"/>
      <c r="N328" s="7"/>
      <c r="O328" s="7"/>
      <c r="P328" s="7"/>
      <c r="Q328" s="6"/>
      <c r="R328" s="7"/>
      <c r="S328" s="7"/>
      <c r="T328" s="7"/>
      <c r="U328" s="6"/>
    </row>
    <row r="329" spans="2:21">
      <c r="B329" s="6"/>
      <c r="C329" s="6"/>
      <c r="D329" s="6"/>
      <c r="E329" s="6"/>
      <c r="F329" s="7"/>
      <c r="G329" s="7"/>
      <c r="H329" s="7"/>
      <c r="I329" s="6"/>
      <c r="J329" s="7"/>
      <c r="K329" s="7"/>
      <c r="L329" s="7"/>
      <c r="M329" s="6"/>
      <c r="N329" s="7"/>
      <c r="O329" s="7"/>
      <c r="P329" s="7"/>
      <c r="Q329" s="6"/>
      <c r="R329" s="7"/>
      <c r="S329" s="7"/>
      <c r="T329" s="7"/>
      <c r="U329" s="6"/>
    </row>
    <row r="330" spans="2:21">
      <c r="B330" s="6"/>
      <c r="C330" s="6"/>
      <c r="D330" s="6"/>
      <c r="E330" s="6"/>
      <c r="F330" s="7"/>
      <c r="G330" s="7"/>
      <c r="H330" s="7"/>
      <c r="I330" s="6"/>
      <c r="J330" s="7"/>
      <c r="K330" s="7"/>
      <c r="L330" s="7"/>
      <c r="M330" s="6"/>
      <c r="N330" s="7"/>
      <c r="O330" s="7"/>
      <c r="P330" s="7"/>
      <c r="Q330" s="6"/>
      <c r="R330" s="7"/>
      <c r="S330" s="7"/>
      <c r="T330" s="7"/>
      <c r="U330" s="6"/>
    </row>
    <row r="331" spans="2:21">
      <c r="B331" s="6"/>
      <c r="C331" s="6"/>
      <c r="D331" s="6"/>
      <c r="E331" s="6"/>
      <c r="F331" s="7"/>
      <c r="G331" s="7"/>
      <c r="H331" s="7"/>
      <c r="I331" s="6"/>
      <c r="J331" s="7"/>
      <c r="K331" s="7"/>
      <c r="L331" s="7"/>
      <c r="M331" s="6"/>
      <c r="N331" s="7"/>
      <c r="O331" s="7"/>
      <c r="P331" s="7"/>
      <c r="Q331" s="6"/>
      <c r="R331" s="7"/>
      <c r="S331" s="7"/>
      <c r="T331" s="7"/>
      <c r="U331" s="6"/>
    </row>
    <row r="332" spans="2:21">
      <c r="B332" s="6"/>
      <c r="C332" s="6"/>
      <c r="D332" s="6"/>
      <c r="E332" s="6"/>
      <c r="F332" s="7"/>
      <c r="G332" s="7"/>
      <c r="H332" s="7"/>
      <c r="I332" s="6"/>
      <c r="J332" s="7"/>
      <c r="K332" s="7"/>
      <c r="L332" s="7"/>
      <c r="M332" s="6"/>
      <c r="N332" s="7"/>
      <c r="O332" s="7"/>
      <c r="P332" s="7"/>
      <c r="Q332" s="6"/>
      <c r="R332" s="7"/>
      <c r="S332" s="7"/>
      <c r="T332" s="7"/>
      <c r="U332" s="6"/>
    </row>
    <row r="333" spans="2:21">
      <c r="B333" s="6"/>
      <c r="C333" s="6"/>
      <c r="D333" s="6"/>
      <c r="E333" s="6"/>
      <c r="F333" s="7"/>
      <c r="G333" s="7"/>
      <c r="H333" s="7"/>
      <c r="I333" s="6"/>
      <c r="J333" s="7"/>
      <c r="K333" s="7"/>
      <c r="L333" s="7"/>
      <c r="M333" s="6"/>
      <c r="N333" s="7"/>
      <c r="O333" s="7"/>
      <c r="P333" s="7"/>
      <c r="Q333" s="6"/>
      <c r="R333" s="7"/>
      <c r="S333" s="7"/>
      <c r="T333" s="7"/>
      <c r="U333" s="6"/>
    </row>
    <row r="334" spans="2:21">
      <c r="B334" s="6"/>
      <c r="C334" s="6"/>
      <c r="D334" s="6"/>
      <c r="E334" s="6"/>
      <c r="F334" s="7"/>
      <c r="G334" s="7"/>
      <c r="H334" s="7"/>
      <c r="I334" s="6"/>
      <c r="J334" s="7"/>
      <c r="K334" s="7"/>
      <c r="L334" s="7"/>
      <c r="M334" s="6"/>
      <c r="N334" s="7"/>
      <c r="O334" s="7"/>
      <c r="P334" s="7"/>
      <c r="Q334" s="6"/>
      <c r="R334" s="7"/>
      <c r="S334" s="7"/>
      <c r="T334" s="7"/>
      <c r="U334" s="6"/>
    </row>
    <row r="335" spans="2:21">
      <c r="B335" s="6"/>
      <c r="C335" s="6"/>
      <c r="D335" s="6"/>
      <c r="E335" s="6"/>
      <c r="F335" s="7"/>
      <c r="G335" s="7"/>
      <c r="H335" s="7"/>
      <c r="I335" s="6"/>
      <c r="J335" s="7"/>
      <c r="K335" s="7"/>
      <c r="L335" s="7"/>
      <c r="M335" s="6"/>
      <c r="N335" s="7"/>
      <c r="O335" s="7"/>
      <c r="P335" s="7"/>
      <c r="Q335" s="6"/>
      <c r="R335" s="7"/>
      <c r="S335" s="7"/>
      <c r="T335" s="7"/>
      <c r="U335" s="6"/>
    </row>
    <row r="336" spans="2:21">
      <c r="B336" s="6"/>
      <c r="C336" s="6"/>
      <c r="D336" s="6"/>
      <c r="E336" s="6"/>
      <c r="F336" s="7"/>
      <c r="G336" s="7"/>
      <c r="H336" s="7"/>
      <c r="I336" s="6"/>
      <c r="J336" s="7"/>
      <c r="K336" s="7"/>
      <c r="L336" s="7"/>
      <c r="M336" s="6"/>
      <c r="N336" s="7"/>
      <c r="O336" s="7"/>
      <c r="P336" s="7"/>
      <c r="Q336" s="6"/>
      <c r="R336" s="7"/>
      <c r="S336" s="7"/>
      <c r="T336" s="7"/>
      <c r="U336" s="6"/>
    </row>
    <row r="337" spans="2:21">
      <c r="B337" s="6"/>
      <c r="C337" s="6"/>
      <c r="D337" s="6"/>
      <c r="E337" s="6"/>
      <c r="F337" s="7"/>
      <c r="G337" s="7"/>
      <c r="H337" s="7"/>
      <c r="I337" s="6"/>
      <c r="J337" s="7"/>
      <c r="K337" s="7"/>
      <c r="L337" s="7"/>
      <c r="M337" s="6"/>
      <c r="N337" s="7"/>
      <c r="O337" s="7"/>
      <c r="P337" s="7"/>
      <c r="Q337" s="6"/>
      <c r="R337" s="7"/>
      <c r="S337" s="7"/>
      <c r="T337" s="7"/>
      <c r="U337" s="6"/>
    </row>
    <row r="338" spans="2:21">
      <c r="B338" s="6"/>
      <c r="C338" s="6"/>
      <c r="D338" s="6"/>
      <c r="E338" s="6"/>
      <c r="F338" s="7"/>
      <c r="G338" s="7"/>
      <c r="H338" s="7"/>
      <c r="I338" s="6"/>
      <c r="J338" s="7"/>
      <c r="K338" s="7"/>
      <c r="L338" s="7"/>
      <c r="M338" s="6"/>
      <c r="N338" s="7"/>
      <c r="O338" s="7"/>
      <c r="P338" s="7"/>
      <c r="Q338" s="6"/>
      <c r="R338" s="7"/>
      <c r="S338" s="7"/>
      <c r="T338" s="7"/>
      <c r="U338" s="6"/>
    </row>
    <row r="339" spans="2:21">
      <c r="B339" s="6"/>
      <c r="C339" s="6"/>
      <c r="D339" s="6"/>
      <c r="E339" s="6"/>
      <c r="F339" s="7"/>
      <c r="G339" s="7"/>
      <c r="H339" s="7"/>
      <c r="I339" s="6"/>
      <c r="J339" s="7"/>
      <c r="K339" s="7"/>
      <c r="L339" s="7"/>
      <c r="M339" s="6"/>
      <c r="N339" s="7"/>
      <c r="O339" s="7"/>
      <c r="P339" s="7"/>
      <c r="Q339" s="6"/>
      <c r="R339" s="7"/>
      <c r="S339" s="7"/>
      <c r="T339" s="7"/>
      <c r="U339" s="6"/>
    </row>
    <row r="340" spans="2:21">
      <c r="B340" s="6"/>
      <c r="C340" s="6"/>
      <c r="D340" s="6"/>
      <c r="E340" s="6"/>
      <c r="F340" s="7"/>
      <c r="G340" s="7"/>
      <c r="H340" s="7"/>
      <c r="I340" s="6"/>
      <c r="J340" s="7"/>
      <c r="K340" s="7"/>
      <c r="L340" s="7"/>
      <c r="M340" s="6"/>
      <c r="N340" s="7"/>
      <c r="O340" s="7"/>
      <c r="P340" s="7"/>
      <c r="Q340" s="6"/>
      <c r="R340" s="7"/>
      <c r="S340" s="7"/>
      <c r="T340" s="7"/>
      <c r="U340" s="6"/>
    </row>
    <row r="341" spans="2:21">
      <c r="B341" s="6"/>
      <c r="C341" s="6"/>
      <c r="D341" s="6"/>
      <c r="E341" s="6"/>
      <c r="F341" s="7"/>
      <c r="G341" s="7"/>
      <c r="H341" s="7"/>
      <c r="I341" s="6"/>
      <c r="J341" s="7"/>
      <c r="K341" s="7"/>
      <c r="L341" s="7"/>
      <c r="M341" s="6"/>
      <c r="N341" s="7"/>
      <c r="O341" s="7"/>
      <c r="P341" s="7"/>
      <c r="Q341" s="6"/>
      <c r="R341" s="7"/>
      <c r="S341" s="7"/>
      <c r="T341" s="7"/>
      <c r="U341" s="6"/>
    </row>
    <row r="342" spans="2:21">
      <c r="B342" s="6"/>
      <c r="C342" s="6"/>
      <c r="D342" s="6"/>
      <c r="E342" s="6"/>
      <c r="F342" s="7"/>
      <c r="G342" s="7"/>
      <c r="H342" s="7"/>
      <c r="I342" s="6"/>
      <c r="J342" s="7"/>
      <c r="K342" s="7"/>
      <c r="L342" s="7"/>
      <c r="M342" s="6"/>
      <c r="N342" s="7"/>
      <c r="O342" s="7"/>
      <c r="P342" s="7"/>
      <c r="Q342" s="6"/>
      <c r="R342" s="7"/>
      <c r="S342" s="7"/>
      <c r="T342" s="7"/>
      <c r="U342" s="6"/>
    </row>
    <row r="343" spans="2:21">
      <c r="B343" s="6"/>
      <c r="C343" s="6"/>
      <c r="D343" s="6"/>
      <c r="E343" s="6"/>
      <c r="F343" s="7"/>
      <c r="G343" s="7"/>
      <c r="H343" s="7"/>
      <c r="I343" s="6"/>
      <c r="J343" s="7"/>
      <c r="K343" s="7"/>
      <c r="L343" s="7"/>
      <c r="M343" s="6"/>
      <c r="N343" s="7"/>
      <c r="O343" s="7"/>
      <c r="P343" s="7"/>
      <c r="Q343" s="6"/>
      <c r="R343" s="7"/>
      <c r="S343" s="7"/>
      <c r="T343" s="7"/>
      <c r="U343" s="6"/>
    </row>
    <row r="344" spans="2:21">
      <c r="B344" s="6"/>
      <c r="C344" s="6"/>
      <c r="D344" s="6"/>
      <c r="E344" s="6"/>
      <c r="F344" s="7"/>
      <c r="G344" s="7"/>
      <c r="H344" s="7"/>
      <c r="I344" s="6"/>
      <c r="J344" s="7"/>
      <c r="K344" s="7"/>
      <c r="L344" s="7"/>
      <c r="M344" s="6"/>
      <c r="N344" s="7"/>
      <c r="O344" s="7"/>
      <c r="P344" s="7"/>
      <c r="Q344" s="6"/>
      <c r="R344" s="7"/>
      <c r="S344" s="7"/>
      <c r="T344" s="7"/>
      <c r="U344" s="6"/>
    </row>
    <row r="345" spans="2:21">
      <c r="B345" s="6"/>
      <c r="C345" s="6"/>
      <c r="D345" s="6"/>
      <c r="E345" s="6"/>
      <c r="F345" s="7"/>
      <c r="G345" s="7"/>
      <c r="H345" s="7"/>
      <c r="I345" s="6"/>
      <c r="J345" s="7"/>
      <c r="K345" s="7"/>
      <c r="L345" s="7"/>
      <c r="M345" s="6"/>
      <c r="N345" s="7"/>
      <c r="O345" s="7"/>
      <c r="P345" s="7"/>
      <c r="Q345" s="6"/>
      <c r="R345" s="7"/>
      <c r="S345" s="7"/>
      <c r="T345" s="7"/>
      <c r="U345" s="6"/>
    </row>
    <row r="346" spans="2:21">
      <c r="B346" s="6"/>
      <c r="C346" s="6"/>
      <c r="D346" s="6"/>
      <c r="E346" s="6"/>
      <c r="F346" s="7"/>
      <c r="G346" s="7"/>
      <c r="H346" s="7"/>
      <c r="I346" s="6"/>
      <c r="J346" s="7"/>
      <c r="K346" s="7"/>
      <c r="L346" s="7"/>
      <c r="M346" s="6"/>
      <c r="N346" s="7"/>
      <c r="O346" s="7"/>
      <c r="P346" s="7"/>
      <c r="Q346" s="6"/>
      <c r="R346" s="7"/>
      <c r="S346" s="7"/>
      <c r="T346" s="7"/>
      <c r="U346" s="6"/>
    </row>
    <row r="347" spans="2:21">
      <c r="B347" s="6"/>
      <c r="C347" s="6"/>
      <c r="D347" s="6"/>
      <c r="E347" s="6"/>
      <c r="F347" s="7"/>
      <c r="G347" s="7"/>
      <c r="H347" s="7"/>
      <c r="I347" s="6"/>
      <c r="J347" s="7"/>
      <c r="K347" s="7"/>
      <c r="L347" s="7"/>
      <c r="M347" s="6"/>
      <c r="N347" s="7"/>
      <c r="O347" s="7"/>
      <c r="P347" s="7"/>
      <c r="Q347" s="6"/>
      <c r="R347" s="7"/>
      <c r="S347" s="7"/>
      <c r="T347" s="7"/>
      <c r="U347" s="6"/>
    </row>
    <row r="348" spans="2:21">
      <c r="B348" s="6"/>
      <c r="C348" s="6"/>
      <c r="D348" s="6"/>
      <c r="E348" s="6"/>
      <c r="F348" s="7"/>
      <c r="G348" s="7"/>
      <c r="H348" s="7"/>
      <c r="I348" s="6"/>
      <c r="J348" s="7"/>
      <c r="K348" s="7"/>
      <c r="L348" s="7"/>
      <c r="M348" s="6"/>
      <c r="N348" s="7"/>
      <c r="O348" s="7"/>
      <c r="P348" s="7"/>
      <c r="Q348" s="6"/>
      <c r="R348" s="7"/>
      <c r="S348" s="7"/>
      <c r="T348" s="7"/>
      <c r="U348" s="6"/>
    </row>
    <row r="349" spans="2:21">
      <c r="B349" s="6"/>
      <c r="C349" s="6"/>
      <c r="D349" s="6"/>
      <c r="E349" s="6"/>
      <c r="F349" s="7"/>
      <c r="G349" s="7"/>
      <c r="H349" s="7"/>
      <c r="I349" s="6"/>
      <c r="J349" s="7"/>
      <c r="K349" s="7"/>
      <c r="L349" s="7"/>
      <c r="M349" s="6"/>
      <c r="N349" s="7"/>
      <c r="O349" s="7"/>
      <c r="P349" s="7"/>
      <c r="Q349" s="6"/>
      <c r="R349" s="7"/>
      <c r="S349" s="7"/>
      <c r="T349" s="7"/>
      <c r="U349" s="6"/>
    </row>
    <row r="350" spans="2:21">
      <c r="B350" s="6"/>
      <c r="C350" s="6"/>
      <c r="D350" s="6"/>
      <c r="E350" s="6"/>
      <c r="F350" s="7"/>
      <c r="G350" s="7"/>
      <c r="H350" s="7"/>
      <c r="I350" s="6"/>
      <c r="J350" s="7"/>
      <c r="K350" s="7"/>
      <c r="L350" s="7"/>
      <c r="M350" s="6"/>
      <c r="N350" s="7"/>
      <c r="O350" s="7"/>
      <c r="P350" s="7"/>
      <c r="Q350" s="6"/>
      <c r="R350" s="7"/>
      <c r="S350" s="7"/>
      <c r="T350" s="7"/>
      <c r="U350" s="6"/>
    </row>
    <row r="351" spans="2:21">
      <c r="B351" s="6"/>
      <c r="C351" s="6"/>
      <c r="D351" s="6"/>
      <c r="E351" s="6"/>
      <c r="F351" s="7"/>
      <c r="G351" s="7"/>
      <c r="H351" s="7"/>
      <c r="I351" s="6"/>
      <c r="J351" s="7"/>
      <c r="K351" s="7"/>
      <c r="L351" s="7"/>
      <c r="M351" s="6"/>
      <c r="N351" s="7"/>
      <c r="O351" s="7"/>
      <c r="P351" s="7"/>
      <c r="Q351" s="6"/>
      <c r="R351" s="7"/>
      <c r="S351" s="7"/>
      <c r="T351" s="7"/>
      <c r="U351" s="6"/>
    </row>
    <row r="352" spans="2:21">
      <c r="B352" s="6"/>
      <c r="C352" s="6"/>
      <c r="D352" s="6"/>
      <c r="E352" s="6"/>
      <c r="F352" s="7"/>
      <c r="G352" s="7"/>
      <c r="H352" s="7"/>
      <c r="I352" s="6"/>
      <c r="J352" s="7"/>
      <c r="K352" s="7"/>
      <c r="L352" s="7"/>
      <c r="M352" s="6"/>
      <c r="N352" s="7"/>
      <c r="O352" s="7"/>
      <c r="P352" s="7"/>
      <c r="Q352" s="6"/>
      <c r="R352" s="7"/>
      <c r="S352" s="7"/>
      <c r="T352" s="7"/>
      <c r="U352" s="6"/>
    </row>
    <row r="353" spans="2:21">
      <c r="B353" s="6"/>
      <c r="C353" s="6"/>
      <c r="D353" s="6"/>
      <c r="E353" s="6"/>
      <c r="F353" s="7"/>
      <c r="G353" s="7"/>
      <c r="H353" s="7"/>
      <c r="I353" s="6"/>
      <c r="J353" s="7"/>
      <c r="K353" s="7"/>
      <c r="L353" s="7"/>
      <c r="M353" s="6"/>
      <c r="N353" s="7"/>
      <c r="O353" s="7"/>
      <c r="P353" s="7"/>
      <c r="Q353" s="6"/>
      <c r="R353" s="7"/>
      <c r="S353" s="7"/>
      <c r="T353" s="7"/>
      <c r="U353" s="6"/>
    </row>
    <row r="354" spans="2:21">
      <c r="B354" s="6"/>
      <c r="C354" s="6"/>
      <c r="D354" s="6"/>
      <c r="E354" s="6"/>
      <c r="F354" s="7"/>
      <c r="G354" s="7"/>
      <c r="H354" s="7"/>
      <c r="I354" s="6"/>
      <c r="J354" s="7"/>
      <c r="K354" s="7"/>
      <c r="L354" s="7"/>
      <c r="M354" s="6"/>
      <c r="N354" s="7"/>
      <c r="O354" s="7"/>
      <c r="P354" s="7"/>
      <c r="Q354" s="6"/>
      <c r="R354" s="7"/>
      <c r="S354" s="7"/>
      <c r="T354" s="7"/>
      <c r="U354" s="6"/>
    </row>
    <row r="355" spans="2:21">
      <c r="B355" s="6"/>
      <c r="C355" s="6"/>
      <c r="D355" s="6"/>
      <c r="E355" s="6"/>
      <c r="F355" s="7"/>
      <c r="G355" s="7"/>
      <c r="H355" s="7"/>
      <c r="I355" s="6"/>
      <c r="J355" s="7"/>
      <c r="K355" s="7"/>
      <c r="L355" s="7"/>
      <c r="M355" s="6"/>
      <c r="N355" s="7"/>
      <c r="O355" s="7"/>
      <c r="P355" s="7"/>
      <c r="Q355" s="6"/>
      <c r="R355" s="7"/>
      <c r="S355" s="7"/>
      <c r="T355" s="7"/>
      <c r="U355" s="6"/>
    </row>
    <row r="356" spans="2:21">
      <c r="B356" s="6"/>
      <c r="C356" s="6"/>
      <c r="D356" s="6"/>
      <c r="E356" s="6"/>
      <c r="F356" s="7"/>
      <c r="G356" s="7"/>
      <c r="H356" s="7"/>
      <c r="I356" s="6"/>
      <c r="J356" s="7"/>
      <c r="K356" s="7"/>
      <c r="L356" s="7"/>
      <c r="M356" s="6"/>
      <c r="N356" s="7"/>
      <c r="O356" s="7"/>
      <c r="P356" s="7"/>
      <c r="Q356" s="6"/>
      <c r="R356" s="7"/>
      <c r="S356" s="7"/>
      <c r="T356" s="7"/>
      <c r="U356" s="6"/>
    </row>
    <row r="357" spans="2:21">
      <c r="B357" s="6"/>
      <c r="C357" s="6"/>
      <c r="D357" s="6"/>
      <c r="E357" s="6"/>
      <c r="F357" s="7"/>
      <c r="G357" s="7"/>
      <c r="H357" s="7"/>
      <c r="I357" s="6"/>
      <c r="J357" s="7"/>
      <c r="K357" s="7"/>
      <c r="L357" s="7"/>
      <c r="M357" s="6"/>
      <c r="N357" s="7"/>
      <c r="O357" s="7"/>
      <c r="P357" s="7"/>
      <c r="Q357" s="6"/>
      <c r="R357" s="7"/>
      <c r="S357" s="7"/>
      <c r="T357" s="7"/>
      <c r="U357" s="6"/>
    </row>
    <row r="358" spans="2:21">
      <c r="B358" s="6"/>
      <c r="C358" s="6"/>
      <c r="D358" s="6"/>
      <c r="E358" s="6"/>
      <c r="F358" s="7"/>
      <c r="G358" s="7"/>
      <c r="H358" s="7"/>
      <c r="I358" s="6"/>
      <c r="J358" s="7"/>
      <c r="K358" s="7"/>
      <c r="L358" s="7"/>
      <c r="M358" s="6"/>
      <c r="N358" s="7"/>
      <c r="O358" s="7"/>
      <c r="P358" s="7"/>
      <c r="Q358" s="6"/>
      <c r="R358" s="7"/>
      <c r="S358" s="7"/>
      <c r="T358" s="7"/>
      <c r="U358" s="6"/>
    </row>
    <row r="359" spans="2:21">
      <c r="B359" s="6"/>
      <c r="C359" s="6"/>
      <c r="D359" s="6"/>
      <c r="E359" s="6"/>
      <c r="F359" s="7"/>
      <c r="G359" s="7"/>
      <c r="H359" s="7"/>
      <c r="I359" s="6"/>
      <c r="J359" s="7"/>
      <c r="K359" s="7"/>
      <c r="L359" s="7"/>
      <c r="M359" s="6"/>
      <c r="N359" s="7"/>
      <c r="O359" s="7"/>
      <c r="P359" s="7"/>
      <c r="Q359" s="6"/>
      <c r="R359" s="7"/>
      <c r="S359" s="7"/>
      <c r="T359" s="7"/>
      <c r="U359" s="6"/>
    </row>
    <row r="360" spans="2:21">
      <c r="B360" s="6"/>
      <c r="C360" s="6"/>
      <c r="D360" s="6"/>
      <c r="E360" s="6"/>
      <c r="F360" s="7"/>
      <c r="G360" s="7"/>
      <c r="H360" s="7"/>
      <c r="I360" s="6"/>
      <c r="J360" s="7"/>
      <c r="K360" s="7"/>
      <c r="L360" s="7"/>
      <c r="M360" s="6"/>
      <c r="N360" s="7"/>
      <c r="O360" s="7"/>
      <c r="P360" s="7"/>
      <c r="Q360" s="6"/>
      <c r="R360" s="7"/>
      <c r="S360" s="7"/>
      <c r="T360" s="7"/>
      <c r="U360" s="6"/>
    </row>
    <row r="361" spans="2:21">
      <c r="B361" s="6"/>
      <c r="C361" s="6"/>
      <c r="D361" s="6"/>
      <c r="E361" s="6"/>
      <c r="F361" s="7"/>
      <c r="G361" s="7"/>
      <c r="H361" s="7"/>
      <c r="I361" s="6"/>
      <c r="J361" s="7"/>
      <c r="K361" s="7"/>
      <c r="L361" s="7"/>
      <c r="M361" s="6"/>
      <c r="N361" s="7"/>
      <c r="O361" s="7"/>
      <c r="P361" s="7"/>
      <c r="Q361" s="6"/>
      <c r="R361" s="7"/>
      <c r="S361" s="7"/>
      <c r="T361" s="7"/>
      <c r="U361" s="6"/>
    </row>
    <row r="362" spans="2:21">
      <c r="B362" s="6"/>
      <c r="C362" s="6"/>
      <c r="D362" s="6"/>
      <c r="E362" s="6"/>
      <c r="F362" s="7"/>
      <c r="G362" s="7"/>
      <c r="H362" s="7"/>
      <c r="I362" s="6"/>
      <c r="J362" s="7"/>
      <c r="K362" s="7"/>
      <c r="L362" s="7"/>
      <c r="M362" s="6"/>
      <c r="N362" s="7"/>
      <c r="O362" s="7"/>
      <c r="P362" s="7"/>
      <c r="Q362" s="6"/>
      <c r="R362" s="7"/>
      <c r="S362" s="7"/>
      <c r="T362" s="7"/>
      <c r="U362" s="6"/>
    </row>
    <row r="363" spans="2:21">
      <c r="B363" s="6"/>
      <c r="C363" s="6"/>
      <c r="D363" s="6"/>
      <c r="E363" s="6"/>
      <c r="F363" s="7"/>
      <c r="G363" s="7"/>
      <c r="H363" s="7"/>
      <c r="I363" s="6"/>
      <c r="J363" s="7"/>
      <c r="K363" s="7"/>
      <c r="L363" s="7"/>
      <c r="M363" s="6"/>
      <c r="N363" s="7"/>
      <c r="O363" s="7"/>
      <c r="P363" s="7"/>
      <c r="Q363" s="6"/>
      <c r="R363" s="7"/>
      <c r="S363" s="7"/>
      <c r="T363" s="7"/>
      <c r="U363" s="6"/>
    </row>
    <row r="364" spans="2:21">
      <c r="B364" s="6"/>
      <c r="C364" s="6"/>
      <c r="D364" s="6"/>
      <c r="E364" s="6"/>
      <c r="F364" s="7"/>
      <c r="G364" s="7"/>
      <c r="H364" s="7"/>
      <c r="I364" s="6"/>
      <c r="J364" s="7"/>
      <c r="K364" s="7"/>
      <c r="L364" s="7"/>
      <c r="M364" s="6"/>
      <c r="N364" s="7"/>
      <c r="O364" s="7"/>
      <c r="P364" s="7"/>
      <c r="Q364" s="6"/>
      <c r="R364" s="7"/>
      <c r="S364" s="7"/>
      <c r="T364" s="7"/>
      <c r="U364" s="6"/>
    </row>
    <row r="365" spans="2:21">
      <c r="B365" s="6"/>
      <c r="C365" s="6"/>
      <c r="D365" s="6"/>
      <c r="E365" s="6"/>
      <c r="F365" s="7"/>
      <c r="G365" s="7"/>
      <c r="H365" s="7"/>
      <c r="I365" s="6"/>
      <c r="J365" s="7"/>
      <c r="K365" s="7"/>
      <c r="L365" s="7"/>
      <c r="M365" s="6"/>
      <c r="N365" s="7"/>
      <c r="O365" s="7"/>
      <c r="P365" s="7"/>
      <c r="Q365" s="6"/>
      <c r="R365" s="7"/>
      <c r="S365" s="7"/>
      <c r="T365" s="7"/>
      <c r="U365" s="6"/>
    </row>
    <row r="366" spans="2:21">
      <c r="B366" s="6"/>
      <c r="C366" s="6"/>
      <c r="D366" s="6"/>
      <c r="E366" s="6"/>
      <c r="F366" s="7"/>
      <c r="G366" s="7"/>
      <c r="H366" s="7"/>
      <c r="I366" s="6"/>
      <c r="J366" s="7"/>
      <c r="K366" s="7"/>
      <c r="L366" s="7"/>
      <c r="M366" s="6"/>
      <c r="N366" s="7"/>
      <c r="O366" s="7"/>
      <c r="P366" s="7"/>
      <c r="Q366" s="6"/>
      <c r="R366" s="7"/>
      <c r="S366" s="7"/>
      <c r="T366" s="7"/>
      <c r="U366" s="6"/>
    </row>
    <row r="367" spans="2:21">
      <c r="B367" s="6"/>
      <c r="C367" s="6"/>
      <c r="D367" s="6"/>
      <c r="E367" s="6"/>
      <c r="F367" s="7"/>
      <c r="G367" s="7"/>
      <c r="H367" s="7"/>
      <c r="I367" s="6"/>
      <c r="J367" s="7"/>
      <c r="K367" s="7"/>
      <c r="L367" s="7"/>
      <c r="M367" s="6"/>
      <c r="N367" s="7"/>
      <c r="O367" s="7"/>
      <c r="P367" s="7"/>
      <c r="Q367" s="6"/>
      <c r="R367" s="7"/>
      <c r="S367" s="7"/>
      <c r="T367" s="7"/>
      <c r="U367" s="6"/>
    </row>
    <row r="368" spans="2:21">
      <c r="B368" s="6"/>
      <c r="C368" s="6"/>
      <c r="D368" s="6"/>
      <c r="E368" s="6"/>
      <c r="F368" s="7"/>
      <c r="G368" s="7"/>
      <c r="H368" s="7"/>
      <c r="I368" s="6"/>
      <c r="J368" s="7"/>
      <c r="K368" s="7"/>
      <c r="L368" s="7"/>
      <c r="M368" s="6"/>
      <c r="N368" s="7"/>
      <c r="O368" s="7"/>
      <c r="P368" s="7"/>
      <c r="Q368" s="6"/>
      <c r="R368" s="7"/>
      <c r="S368" s="7"/>
      <c r="T368" s="7"/>
      <c r="U368" s="6"/>
    </row>
    <row r="369" spans="2:21">
      <c r="B369" s="6"/>
      <c r="C369" s="6"/>
      <c r="D369" s="6"/>
      <c r="E369" s="6"/>
      <c r="F369" s="7"/>
      <c r="G369" s="7"/>
      <c r="H369" s="7"/>
      <c r="I369" s="6"/>
      <c r="J369" s="7"/>
      <c r="K369" s="7"/>
      <c r="L369" s="7"/>
      <c r="M369" s="6"/>
      <c r="N369" s="7"/>
      <c r="O369" s="7"/>
      <c r="P369" s="7"/>
      <c r="Q369" s="6"/>
      <c r="R369" s="7"/>
      <c r="S369" s="7"/>
      <c r="T369" s="7"/>
      <c r="U369" s="6"/>
    </row>
    <row r="370" spans="2:21">
      <c r="B370" s="6"/>
      <c r="C370" s="6"/>
      <c r="D370" s="6"/>
      <c r="E370" s="6"/>
      <c r="F370" s="7"/>
      <c r="G370" s="7"/>
      <c r="H370" s="7"/>
      <c r="I370" s="6"/>
      <c r="J370" s="7"/>
      <c r="K370" s="7"/>
      <c r="L370" s="7"/>
      <c r="M370" s="6"/>
      <c r="N370" s="7"/>
      <c r="O370" s="7"/>
      <c r="P370" s="7"/>
      <c r="Q370" s="6"/>
      <c r="R370" s="7"/>
      <c r="S370" s="7"/>
      <c r="T370" s="7"/>
      <c r="U370" s="6"/>
    </row>
    <row r="371" spans="2:21">
      <c r="B371" s="6"/>
      <c r="C371" s="6"/>
      <c r="D371" s="6"/>
      <c r="E371" s="6"/>
      <c r="F371" s="7"/>
      <c r="G371" s="7"/>
      <c r="H371" s="7"/>
      <c r="I371" s="6"/>
      <c r="J371" s="7"/>
      <c r="K371" s="7"/>
      <c r="L371" s="7"/>
      <c r="M371" s="6"/>
      <c r="N371" s="7"/>
      <c r="O371" s="7"/>
      <c r="P371" s="7"/>
      <c r="Q371" s="6"/>
      <c r="R371" s="7"/>
      <c r="S371" s="7"/>
      <c r="T371" s="7"/>
      <c r="U371" s="6"/>
    </row>
    <row r="372" spans="2:21">
      <c r="B372" s="6"/>
      <c r="C372" s="6"/>
      <c r="D372" s="6"/>
      <c r="E372" s="6"/>
      <c r="F372" s="7"/>
      <c r="G372" s="7"/>
      <c r="H372" s="7"/>
      <c r="I372" s="6"/>
      <c r="J372" s="7"/>
      <c r="K372" s="7"/>
      <c r="L372" s="7"/>
      <c r="M372" s="6"/>
      <c r="N372" s="7"/>
      <c r="O372" s="7"/>
      <c r="P372" s="7"/>
      <c r="Q372" s="6"/>
      <c r="R372" s="7"/>
      <c r="S372" s="7"/>
      <c r="T372" s="7"/>
      <c r="U372" s="6"/>
    </row>
    <row r="373" spans="2:21">
      <c r="B373" s="6"/>
      <c r="C373" s="6"/>
      <c r="D373" s="6"/>
      <c r="E373" s="6"/>
      <c r="F373" s="7"/>
      <c r="G373" s="7"/>
      <c r="H373" s="7"/>
      <c r="I373" s="6"/>
      <c r="J373" s="7"/>
      <c r="K373" s="7"/>
      <c r="L373" s="7"/>
      <c r="M373" s="6"/>
      <c r="N373" s="7"/>
      <c r="O373" s="7"/>
      <c r="P373" s="7"/>
      <c r="Q373" s="6"/>
      <c r="R373" s="7"/>
      <c r="S373" s="7"/>
      <c r="T373" s="7"/>
      <c r="U373" s="6"/>
    </row>
    <row r="374" spans="2:21">
      <c r="B374" s="6"/>
      <c r="C374" s="6"/>
      <c r="D374" s="6"/>
      <c r="E374" s="6"/>
      <c r="F374" s="7"/>
      <c r="G374" s="7"/>
      <c r="H374" s="7"/>
      <c r="I374" s="6"/>
      <c r="J374" s="7"/>
      <c r="K374" s="7"/>
      <c r="L374" s="7"/>
      <c r="M374" s="6"/>
      <c r="N374" s="7"/>
      <c r="O374" s="7"/>
      <c r="P374" s="7"/>
      <c r="Q374" s="6"/>
      <c r="R374" s="7"/>
      <c r="S374" s="7"/>
      <c r="T374" s="7"/>
      <c r="U374" s="6"/>
    </row>
    <row r="375" spans="2:21">
      <c r="B375" s="6"/>
      <c r="C375" s="6"/>
      <c r="D375" s="6"/>
      <c r="E375" s="6"/>
      <c r="F375" s="7"/>
      <c r="G375" s="7"/>
      <c r="H375" s="7"/>
      <c r="I375" s="6"/>
      <c r="J375" s="7"/>
      <c r="K375" s="7"/>
      <c r="L375" s="7"/>
      <c r="M375" s="6"/>
      <c r="N375" s="7"/>
      <c r="O375" s="7"/>
      <c r="P375" s="7"/>
      <c r="Q375" s="6"/>
      <c r="R375" s="7"/>
      <c r="S375" s="7"/>
      <c r="T375" s="7"/>
      <c r="U375" s="6"/>
    </row>
    <row r="376" spans="2:21">
      <c r="B376" s="6"/>
      <c r="C376" s="6"/>
      <c r="D376" s="6"/>
      <c r="E376" s="6"/>
      <c r="F376" s="7"/>
      <c r="G376" s="7"/>
      <c r="H376" s="7"/>
      <c r="I376" s="6"/>
      <c r="J376" s="7"/>
      <c r="K376" s="7"/>
      <c r="L376" s="7"/>
      <c r="M376" s="6"/>
      <c r="N376" s="7"/>
      <c r="O376" s="7"/>
      <c r="P376" s="7"/>
      <c r="Q376" s="6"/>
      <c r="R376" s="7"/>
      <c r="S376" s="7"/>
      <c r="T376" s="7"/>
      <c r="U376" s="6"/>
    </row>
    <row r="377" spans="2:21">
      <c r="B377" s="6"/>
      <c r="C377" s="6"/>
      <c r="D377" s="6"/>
      <c r="E377" s="6"/>
      <c r="F377" s="7"/>
      <c r="G377" s="7"/>
      <c r="H377" s="7"/>
      <c r="I377" s="6"/>
      <c r="J377" s="7"/>
      <c r="K377" s="7"/>
      <c r="L377" s="7"/>
      <c r="M377" s="6"/>
      <c r="N377" s="7"/>
      <c r="O377" s="7"/>
      <c r="P377" s="7"/>
      <c r="Q377" s="6"/>
      <c r="R377" s="7"/>
      <c r="S377" s="7"/>
      <c r="T377" s="7"/>
      <c r="U377" s="6"/>
    </row>
    <row r="378" spans="2:21">
      <c r="B378" s="6"/>
      <c r="C378" s="6"/>
      <c r="D378" s="6"/>
      <c r="E378" s="6"/>
      <c r="F378" s="7"/>
      <c r="G378" s="7"/>
      <c r="H378" s="7"/>
      <c r="I378" s="6"/>
      <c r="J378" s="7"/>
      <c r="K378" s="7"/>
      <c r="L378" s="7"/>
      <c r="M378" s="6"/>
      <c r="N378" s="7"/>
      <c r="O378" s="7"/>
      <c r="P378" s="7"/>
      <c r="Q378" s="6"/>
      <c r="R378" s="7"/>
      <c r="S378" s="7"/>
      <c r="T378" s="7"/>
      <c r="U378" s="6"/>
    </row>
    <row r="379" spans="2:21">
      <c r="B379" s="6"/>
      <c r="C379" s="6"/>
      <c r="D379" s="6"/>
      <c r="E379" s="6"/>
      <c r="F379" s="7"/>
      <c r="G379" s="7"/>
      <c r="H379" s="7"/>
      <c r="I379" s="6"/>
      <c r="J379" s="7"/>
      <c r="K379" s="7"/>
      <c r="L379" s="7"/>
      <c r="M379" s="6"/>
      <c r="N379" s="7"/>
      <c r="O379" s="7"/>
      <c r="P379" s="7"/>
      <c r="Q379" s="6"/>
      <c r="R379" s="7"/>
      <c r="S379" s="7"/>
      <c r="T379" s="7"/>
      <c r="U379" s="6"/>
    </row>
    <row r="380" spans="2:21">
      <c r="B380" s="6"/>
      <c r="C380" s="6"/>
      <c r="D380" s="6"/>
      <c r="E380" s="6"/>
      <c r="F380" s="7"/>
      <c r="G380" s="7"/>
      <c r="H380" s="7"/>
      <c r="I380" s="6"/>
      <c r="J380" s="7"/>
      <c r="K380" s="7"/>
      <c r="L380" s="7"/>
      <c r="M380" s="6"/>
      <c r="N380" s="7"/>
      <c r="O380" s="7"/>
      <c r="P380" s="7"/>
      <c r="Q380" s="6"/>
      <c r="R380" s="7"/>
      <c r="S380" s="7"/>
      <c r="T380" s="7"/>
      <c r="U380" s="6"/>
    </row>
    <row r="381" spans="2:21">
      <c r="B381" s="6"/>
      <c r="C381" s="6"/>
      <c r="D381" s="6"/>
      <c r="E381" s="6"/>
      <c r="F381" s="7"/>
      <c r="G381" s="7"/>
      <c r="H381" s="7"/>
      <c r="I381" s="6"/>
      <c r="J381" s="7"/>
      <c r="K381" s="7"/>
      <c r="L381" s="7"/>
      <c r="M381" s="6"/>
      <c r="N381" s="7"/>
      <c r="O381" s="7"/>
      <c r="P381" s="7"/>
      <c r="Q381" s="6"/>
      <c r="R381" s="7"/>
      <c r="S381" s="7"/>
      <c r="T381" s="7"/>
      <c r="U381" s="6"/>
    </row>
    <row r="382" spans="2:21">
      <c r="B382" s="6"/>
      <c r="C382" s="6"/>
      <c r="D382" s="6"/>
      <c r="E382" s="6"/>
      <c r="F382" s="7"/>
      <c r="G382" s="7"/>
      <c r="H382" s="7"/>
      <c r="I382" s="6"/>
      <c r="J382" s="7"/>
      <c r="K382" s="7"/>
      <c r="L382" s="7"/>
      <c r="M382" s="6"/>
      <c r="N382" s="7"/>
      <c r="O382" s="7"/>
      <c r="P382" s="7"/>
      <c r="Q382" s="6"/>
      <c r="R382" s="7"/>
      <c r="S382" s="7"/>
      <c r="T382" s="7"/>
      <c r="U382" s="6"/>
    </row>
    <row r="383" spans="2:21">
      <c r="B383" s="6"/>
      <c r="C383" s="6"/>
      <c r="D383" s="6"/>
      <c r="E383" s="6"/>
      <c r="F383" s="7"/>
      <c r="G383" s="7"/>
      <c r="H383" s="7"/>
      <c r="I383" s="6"/>
      <c r="J383" s="7"/>
      <c r="K383" s="7"/>
      <c r="L383" s="7"/>
      <c r="M383" s="6"/>
      <c r="N383" s="7"/>
      <c r="O383" s="7"/>
      <c r="P383" s="7"/>
      <c r="Q383" s="6"/>
      <c r="R383" s="7"/>
      <c r="S383" s="7"/>
      <c r="T383" s="7"/>
      <c r="U383" s="6"/>
    </row>
    <row r="384" spans="2:21">
      <c r="B384" s="6"/>
      <c r="C384" s="6"/>
      <c r="D384" s="6"/>
      <c r="E384" s="6"/>
      <c r="F384" s="7"/>
      <c r="G384" s="7"/>
      <c r="H384" s="7"/>
      <c r="I384" s="6"/>
      <c r="J384" s="7"/>
      <c r="K384" s="7"/>
      <c r="L384" s="7"/>
      <c r="M384" s="6"/>
      <c r="N384" s="7"/>
      <c r="O384" s="7"/>
      <c r="P384" s="7"/>
      <c r="Q384" s="6"/>
      <c r="R384" s="7"/>
      <c r="S384" s="7"/>
      <c r="T384" s="7"/>
      <c r="U384" s="6"/>
    </row>
    <row r="385" spans="2:21">
      <c r="B385" s="6"/>
      <c r="C385" s="6"/>
      <c r="D385" s="6"/>
      <c r="E385" s="6"/>
      <c r="F385" s="7"/>
      <c r="G385" s="7"/>
      <c r="H385" s="7"/>
      <c r="I385" s="6"/>
      <c r="J385" s="7"/>
      <c r="K385" s="7"/>
      <c r="L385" s="7"/>
      <c r="M385" s="6"/>
      <c r="N385" s="7"/>
      <c r="O385" s="7"/>
      <c r="P385" s="7"/>
      <c r="Q385" s="6"/>
      <c r="R385" s="7"/>
      <c r="S385" s="7"/>
      <c r="T385" s="7"/>
      <c r="U385" s="6"/>
    </row>
    <row r="386" spans="2:21">
      <c r="B386" s="6"/>
      <c r="C386" s="6"/>
      <c r="D386" s="6"/>
      <c r="E386" s="6"/>
      <c r="F386" s="7"/>
      <c r="G386" s="7"/>
      <c r="H386" s="7"/>
      <c r="I386" s="6"/>
      <c r="J386" s="7"/>
      <c r="K386" s="7"/>
      <c r="L386" s="7"/>
      <c r="M386" s="6"/>
      <c r="N386" s="7"/>
      <c r="O386" s="7"/>
      <c r="P386" s="7"/>
      <c r="Q386" s="6"/>
      <c r="R386" s="7"/>
      <c r="S386" s="7"/>
      <c r="T386" s="7"/>
      <c r="U386" s="6"/>
    </row>
    <row r="387" spans="2:21">
      <c r="B387" s="6"/>
      <c r="C387" s="6"/>
      <c r="D387" s="6"/>
      <c r="E387" s="6"/>
      <c r="F387" s="7"/>
      <c r="G387" s="7"/>
      <c r="H387" s="7"/>
      <c r="I387" s="6"/>
      <c r="J387" s="7"/>
      <c r="K387" s="7"/>
      <c r="L387" s="7"/>
      <c r="M387" s="6"/>
      <c r="N387" s="7"/>
      <c r="O387" s="7"/>
      <c r="P387" s="7"/>
      <c r="Q387" s="6"/>
      <c r="R387" s="7"/>
      <c r="S387" s="7"/>
      <c r="T387" s="7"/>
      <c r="U387" s="6"/>
    </row>
    <row r="388" spans="2:21">
      <c r="B388" s="6"/>
      <c r="C388" s="6"/>
      <c r="D388" s="6"/>
      <c r="E388" s="6"/>
      <c r="F388" s="7"/>
      <c r="G388" s="7"/>
      <c r="H388" s="7"/>
      <c r="I388" s="6"/>
      <c r="J388" s="7"/>
      <c r="K388" s="7"/>
      <c r="L388" s="7"/>
      <c r="M388" s="6"/>
      <c r="N388" s="7"/>
      <c r="O388" s="7"/>
      <c r="P388" s="7"/>
      <c r="Q388" s="6"/>
      <c r="R388" s="7"/>
      <c r="S388" s="7"/>
      <c r="T388" s="7"/>
      <c r="U388" s="6"/>
    </row>
    <row r="389" spans="2:21">
      <c r="B389" s="6"/>
      <c r="C389" s="6"/>
      <c r="D389" s="6"/>
      <c r="E389" s="6"/>
      <c r="F389" s="7"/>
      <c r="G389" s="7"/>
      <c r="H389" s="7"/>
      <c r="I389" s="6"/>
      <c r="J389" s="7"/>
      <c r="K389" s="7"/>
      <c r="L389" s="7"/>
      <c r="M389" s="6"/>
      <c r="N389" s="7"/>
      <c r="O389" s="7"/>
      <c r="P389" s="7"/>
      <c r="Q389" s="6"/>
      <c r="R389" s="7"/>
      <c r="S389" s="7"/>
      <c r="T389" s="7"/>
      <c r="U389" s="6"/>
    </row>
    <row r="390" spans="2:21">
      <c r="B390" s="6"/>
      <c r="C390" s="6"/>
      <c r="D390" s="6"/>
      <c r="E390" s="6"/>
      <c r="F390" s="7"/>
      <c r="G390" s="7"/>
      <c r="H390" s="7"/>
      <c r="I390" s="6"/>
      <c r="J390" s="7"/>
      <c r="K390" s="7"/>
      <c r="L390" s="7"/>
      <c r="M390" s="6"/>
      <c r="N390" s="7"/>
      <c r="O390" s="7"/>
      <c r="P390" s="7"/>
      <c r="Q390" s="6"/>
      <c r="R390" s="7"/>
      <c r="S390" s="7"/>
      <c r="T390" s="7"/>
      <c r="U390" s="6"/>
    </row>
    <row r="391" spans="2:21">
      <c r="B391" s="6"/>
      <c r="C391" s="6"/>
      <c r="D391" s="6"/>
      <c r="E391" s="6"/>
      <c r="F391" s="7"/>
      <c r="G391" s="7"/>
      <c r="H391" s="7"/>
      <c r="I391" s="6"/>
      <c r="J391" s="7"/>
      <c r="K391" s="7"/>
      <c r="L391" s="7"/>
      <c r="M391" s="6"/>
      <c r="N391" s="7"/>
      <c r="O391" s="7"/>
      <c r="P391" s="7"/>
      <c r="Q391" s="6"/>
      <c r="R391" s="7"/>
      <c r="S391" s="7"/>
      <c r="T391" s="7"/>
      <c r="U391" s="6"/>
    </row>
    <row r="392" spans="2:21">
      <c r="B392" s="6"/>
      <c r="C392" s="6"/>
      <c r="D392" s="6"/>
      <c r="E392" s="6"/>
      <c r="F392" s="7"/>
      <c r="G392" s="7"/>
      <c r="H392" s="7"/>
      <c r="I392" s="6"/>
      <c r="J392" s="7"/>
      <c r="K392" s="7"/>
      <c r="L392" s="7"/>
      <c r="M392" s="6"/>
      <c r="N392" s="7"/>
      <c r="O392" s="7"/>
      <c r="P392" s="7"/>
      <c r="Q392" s="6"/>
      <c r="R392" s="7"/>
      <c r="S392" s="7"/>
      <c r="T392" s="7"/>
      <c r="U392" s="6"/>
    </row>
    <row r="393" spans="2:21">
      <c r="B393" s="6"/>
      <c r="C393" s="6"/>
      <c r="D393" s="6"/>
      <c r="E393" s="6"/>
      <c r="F393" s="7"/>
      <c r="G393" s="7"/>
      <c r="H393" s="7"/>
      <c r="I393" s="6"/>
      <c r="J393" s="7"/>
      <c r="K393" s="7"/>
      <c r="L393" s="7"/>
      <c r="M393" s="6"/>
      <c r="N393" s="7"/>
      <c r="O393" s="7"/>
      <c r="P393" s="7"/>
      <c r="Q393" s="6"/>
      <c r="R393" s="7"/>
      <c r="S393" s="7"/>
      <c r="T393" s="7"/>
      <c r="U393" s="6"/>
    </row>
    <row r="394" spans="2:21">
      <c r="B394" s="6"/>
      <c r="C394" s="6"/>
      <c r="D394" s="6"/>
      <c r="E394" s="6"/>
      <c r="F394" s="7"/>
      <c r="G394" s="7"/>
      <c r="H394" s="7"/>
      <c r="I394" s="6"/>
      <c r="J394" s="7"/>
      <c r="K394" s="7"/>
      <c r="L394" s="7"/>
      <c r="M394" s="6"/>
      <c r="N394" s="7"/>
      <c r="O394" s="7"/>
      <c r="P394" s="7"/>
      <c r="Q394" s="6"/>
      <c r="R394" s="7"/>
      <c r="S394" s="7"/>
      <c r="T394" s="7"/>
      <c r="U394" s="6"/>
    </row>
    <row r="395" spans="2:21">
      <c r="B395" s="6"/>
      <c r="C395" s="6"/>
      <c r="D395" s="6"/>
      <c r="E395" s="6"/>
      <c r="F395" s="7"/>
      <c r="G395" s="7"/>
      <c r="H395" s="7"/>
      <c r="I395" s="6"/>
      <c r="J395" s="7"/>
      <c r="K395" s="7"/>
      <c r="L395" s="7"/>
      <c r="M395" s="6"/>
      <c r="N395" s="7"/>
      <c r="O395" s="7"/>
      <c r="P395" s="7"/>
      <c r="Q395" s="6"/>
      <c r="R395" s="7"/>
      <c r="S395" s="7"/>
      <c r="T395" s="7"/>
      <c r="U395" s="6"/>
    </row>
    <row r="396" spans="2:21">
      <c r="B396" s="6"/>
      <c r="C396" s="6"/>
      <c r="D396" s="6"/>
      <c r="E396" s="6"/>
      <c r="F396" s="7"/>
      <c r="G396" s="7"/>
      <c r="H396" s="7"/>
      <c r="I396" s="6"/>
      <c r="J396" s="7"/>
      <c r="K396" s="7"/>
      <c r="L396" s="7"/>
      <c r="M396" s="6"/>
      <c r="N396" s="7"/>
      <c r="O396" s="7"/>
      <c r="P396" s="7"/>
      <c r="Q396" s="6"/>
      <c r="R396" s="7"/>
      <c r="S396" s="7"/>
      <c r="T396" s="7"/>
      <c r="U396" s="6"/>
    </row>
    <row r="397" spans="2:21">
      <c r="B397" s="6"/>
      <c r="C397" s="6"/>
      <c r="D397" s="6"/>
      <c r="E397" s="6"/>
      <c r="F397" s="7"/>
      <c r="G397" s="7"/>
      <c r="H397" s="7"/>
      <c r="I397" s="6"/>
      <c r="J397" s="7"/>
      <c r="K397" s="7"/>
      <c r="L397" s="7"/>
      <c r="M397" s="6"/>
      <c r="N397" s="7"/>
      <c r="O397" s="7"/>
      <c r="P397" s="7"/>
      <c r="Q397" s="6"/>
      <c r="R397" s="7"/>
      <c r="S397" s="7"/>
      <c r="T397" s="7"/>
      <c r="U397" s="6"/>
    </row>
    <row r="398" spans="2:21">
      <c r="B398" s="6"/>
      <c r="C398" s="6"/>
      <c r="D398" s="6"/>
      <c r="E398" s="6"/>
      <c r="F398" s="7"/>
      <c r="G398" s="7"/>
      <c r="H398" s="7"/>
      <c r="I398" s="6"/>
      <c r="J398" s="7"/>
      <c r="K398" s="7"/>
      <c r="L398" s="7"/>
      <c r="M398" s="6"/>
      <c r="N398" s="7"/>
      <c r="O398" s="7"/>
      <c r="P398" s="7"/>
      <c r="Q398" s="6"/>
      <c r="R398" s="7"/>
      <c r="S398" s="7"/>
      <c r="T398" s="7"/>
      <c r="U398" s="6"/>
    </row>
    <row r="399" spans="2:21">
      <c r="B399" s="6"/>
      <c r="C399" s="6"/>
      <c r="D399" s="6"/>
      <c r="E399" s="6"/>
      <c r="F399" s="7"/>
      <c r="G399" s="7"/>
      <c r="H399" s="7"/>
      <c r="I399" s="6"/>
      <c r="J399" s="7"/>
      <c r="K399" s="7"/>
      <c r="L399" s="7"/>
      <c r="M399" s="6"/>
      <c r="N399" s="7"/>
      <c r="O399" s="7"/>
      <c r="P399" s="7"/>
      <c r="Q399" s="6"/>
      <c r="R399" s="7"/>
      <c r="S399" s="7"/>
      <c r="T399" s="7"/>
      <c r="U399" s="6"/>
    </row>
    <row r="400" spans="2:21">
      <c r="B400" s="6"/>
      <c r="C400" s="6"/>
      <c r="D400" s="6"/>
      <c r="E400" s="6"/>
      <c r="F400" s="7"/>
      <c r="G400" s="7"/>
      <c r="H400" s="7"/>
      <c r="I400" s="6"/>
      <c r="J400" s="7"/>
      <c r="K400" s="7"/>
      <c r="L400" s="7"/>
      <c r="M400" s="6"/>
      <c r="N400" s="7"/>
      <c r="O400" s="7"/>
      <c r="P400" s="7"/>
      <c r="Q400" s="6"/>
      <c r="R400" s="7"/>
      <c r="S400" s="7"/>
      <c r="T400" s="7"/>
      <c r="U400" s="6"/>
    </row>
    <row r="401" spans="2:21">
      <c r="B401" s="6"/>
      <c r="C401" s="6"/>
      <c r="D401" s="6"/>
      <c r="E401" s="6"/>
      <c r="F401" s="7"/>
      <c r="G401" s="7"/>
      <c r="H401" s="7"/>
      <c r="I401" s="6"/>
      <c r="J401" s="7"/>
      <c r="K401" s="7"/>
      <c r="L401" s="7"/>
      <c r="M401" s="6"/>
      <c r="N401" s="7"/>
      <c r="O401" s="7"/>
      <c r="P401" s="7"/>
      <c r="Q401" s="6"/>
      <c r="R401" s="7"/>
      <c r="S401" s="7"/>
      <c r="T401" s="7"/>
      <c r="U401" s="6"/>
    </row>
    <row r="402" spans="2:21">
      <c r="B402" s="6"/>
      <c r="C402" s="6"/>
      <c r="D402" s="6"/>
      <c r="E402" s="6"/>
      <c r="F402" s="7"/>
      <c r="G402" s="7"/>
      <c r="H402" s="7"/>
      <c r="I402" s="6"/>
      <c r="J402" s="7"/>
      <c r="K402" s="7"/>
      <c r="L402" s="7"/>
      <c r="M402" s="6"/>
      <c r="N402" s="7"/>
      <c r="O402" s="7"/>
      <c r="P402" s="7"/>
      <c r="Q402" s="6"/>
      <c r="R402" s="7"/>
      <c r="S402" s="7"/>
      <c r="T402" s="7"/>
      <c r="U402" s="6"/>
    </row>
    <row r="403" spans="2:21">
      <c r="B403" s="6"/>
      <c r="C403" s="6"/>
      <c r="D403" s="6"/>
      <c r="E403" s="6"/>
      <c r="F403" s="7"/>
      <c r="G403" s="7"/>
      <c r="H403" s="7"/>
      <c r="I403" s="6"/>
      <c r="J403" s="7"/>
      <c r="K403" s="7"/>
      <c r="L403" s="7"/>
      <c r="M403" s="6"/>
      <c r="N403" s="7"/>
      <c r="O403" s="7"/>
      <c r="P403" s="7"/>
      <c r="Q403" s="6"/>
      <c r="R403" s="7"/>
      <c r="S403" s="7"/>
      <c r="T403" s="7"/>
      <c r="U403" s="6"/>
    </row>
    <row r="404" spans="2:21">
      <c r="B404" s="6"/>
      <c r="C404" s="6"/>
      <c r="D404" s="6"/>
      <c r="E404" s="6"/>
      <c r="F404" s="7"/>
      <c r="G404" s="7"/>
      <c r="H404" s="7"/>
      <c r="I404" s="6"/>
      <c r="J404" s="7"/>
      <c r="K404" s="7"/>
      <c r="L404" s="7"/>
      <c r="M404" s="6"/>
      <c r="N404" s="7"/>
      <c r="O404" s="7"/>
      <c r="P404" s="7"/>
      <c r="Q404" s="6"/>
      <c r="R404" s="7"/>
      <c r="S404" s="7"/>
      <c r="T404" s="7"/>
      <c r="U404" s="6"/>
    </row>
    <row r="405" spans="2:21">
      <c r="B405" s="6"/>
      <c r="C405" s="6"/>
      <c r="D405" s="6"/>
      <c r="E405" s="6"/>
      <c r="F405" s="7"/>
      <c r="G405" s="7"/>
      <c r="H405" s="7"/>
      <c r="I405" s="6"/>
      <c r="J405" s="7"/>
      <c r="K405" s="7"/>
      <c r="L405" s="7"/>
      <c r="M405" s="6"/>
      <c r="N405" s="7"/>
      <c r="O405" s="7"/>
      <c r="P405" s="7"/>
      <c r="Q405" s="6"/>
      <c r="R405" s="7"/>
      <c r="S405" s="7"/>
      <c r="T405" s="7"/>
      <c r="U405" s="6"/>
    </row>
    <row r="406" spans="2:21">
      <c r="B406" s="6"/>
      <c r="C406" s="6"/>
      <c r="D406" s="6"/>
      <c r="E406" s="6"/>
      <c r="F406" s="7"/>
      <c r="G406" s="7"/>
      <c r="H406" s="7"/>
      <c r="I406" s="6"/>
      <c r="J406" s="7"/>
      <c r="K406" s="7"/>
      <c r="L406" s="7"/>
      <c r="M406" s="6"/>
      <c r="N406" s="7"/>
      <c r="O406" s="7"/>
      <c r="P406" s="7"/>
      <c r="Q406" s="6"/>
      <c r="R406" s="7"/>
      <c r="S406" s="7"/>
      <c r="T406" s="7"/>
      <c r="U406" s="6"/>
    </row>
    <row r="407" spans="2:21">
      <c r="B407" s="6"/>
      <c r="C407" s="6"/>
      <c r="D407" s="6"/>
      <c r="E407" s="6"/>
      <c r="F407" s="7"/>
      <c r="G407" s="7"/>
      <c r="H407" s="7"/>
      <c r="I407" s="6"/>
      <c r="J407" s="7"/>
      <c r="K407" s="7"/>
      <c r="L407" s="7"/>
      <c r="M407" s="6"/>
      <c r="N407" s="7"/>
      <c r="O407" s="7"/>
      <c r="P407" s="7"/>
      <c r="Q407" s="6"/>
      <c r="R407" s="7"/>
      <c r="S407" s="7"/>
      <c r="T407" s="7"/>
      <c r="U407" s="6"/>
    </row>
    <row r="408" spans="2:21">
      <c r="B408" s="6"/>
      <c r="C408" s="6"/>
      <c r="D408" s="6"/>
      <c r="E408" s="6"/>
      <c r="F408" s="7"/>
      <c r="G408" s="7"/>
      <c r="H408" s="7"/>
      <c r="I408" s="6"/>
      <c r="J408" s="7"/>
      <c r="K408" s="7"/>
      <c r="L408" s="7"/>
      <c r="M408" s="6"/>
      <c r="N408" s="7"/>
      <c r="O408" s="7"/>
      <c r="P408" s="7"/>
      <c r="Q408" s="6"/>
      <c r="R408" s="7"/>
      <c r="S408" s="7"/>
      <c r="T408" s="7"/>
      <c r="U408" s="6"/>
    </row>
    <row r="409" spans="2:21">
      <c r="B409" s="6"/>
      <c r="C409" s="6"/>
      <c r="D409" s="6"/>
      <c r="E409" s="6"/>
      <c r="F409" s="7"/>
      <c r="G409" s="7"/>
      <c r="H409" s="7"/>
      <c r="I409" s="6"/>
      <c r="J409" s="7"/>
      <c r="K409" s="7"/>
      <c r="L409" s="7"/>
      <c r="M409" s="6"/>
      <c r="N409" s="7"/>
      <c r="O409" s="7"/>
      <c r="P409" s="7"/>
      <c r="Q409" s="6"/>
      <c r="R409" s="7"/>
      <c r="S409" s="7"/>
      <c r="T409" s="7"/>
      <c r="U409" s="6"/>
    </row>
    <row r="410" spans="2:21">
      <c r="B410" s="6"/>
      <c r="C410" s="6"/>
      <c r="D410" s="6"/>
      <c r="E410" s="6"/>
      <c r="F410" s="7"/>
      <c r="G410" s="7"/>
      <c r="H410" s="7"/>
      <c r="I410" s="6"/>
      <c r="J410" s="7"/>
      <c r="K410" s="7"/>
      <c r="L410" s="7"/>
      <c r="M410" s="6"/>
      <c r="N410" s="7"/>
      <c r="O410" s="7"/>
      <c r="P410" s="7"/>
      <c r="Q410" s="6"/>
      <c r="R410" s="7"/>
      <c r="S410" s="7"/>
      <c r="T410" s="7"/>
      <c r="U410" s="6"/>
    </row>
    <row r="411" spans="2:21">
      <c r="B411" s="6"/>
      <c r="C411" s="6"/>
      <c r="D411" s="6"/>
      <c r="E411" s="6"/>
      <c r="F411" s="7"/>
      <c r="G411" s="7"/>
      <c r="H411" s="7"/>
      <c r="I411" s="6"/>
      <c r="J411" s="7"/>
      <c r="K411" s="7"/>
      <c r="L411" s="7"/>
      <c r="M411" s="6"/>
      <c r="N411" s="7"/>
      <c r="O411" s="7"/>
      <c r="P411" s="7"/>
      <c r="Q411" s="6"/>
      <c r="R411" s="7"/>
      <c r="S411" s="7"/>
      <c r="T411" s="7"/>
      <c r="U411" s="6"/>
    </row>
    <row r="412" spans="2:21">
      <c r="B412" s="6"/>
      <c r="C412" s="6"/>
      <c r="D412" s="6"/>
      <c r="E412" s="6"/>
      <c r="F412" s="7"/>
      <c r="G412" s="7"/>
      <c r="H412" s="7"/>
      <c r="I412" s="6"/>
      <c r="J412" s="7"/>
      <c r="K412" s="7"/>
      <c r="L412" s="7"/>
      <c r="M412" s="6"/>
      <c r="N412" s="7"/>
      <c r="O412" s="7"/>
      <c r="P412" s="7"/>
      <c r="Q412" s="6"/>
      <c r="R412" s="7"/>
      <c r="S412" s="7"/>
      <c r="T412" s="7"/>
      <c r="U412" s="6"/>
    </row>
    <row r="413" spans="2:21">
      <c r="B413" s="6"/>
      <c r="C413" s="6"/>
      <c r="D413" s="6"/>
      <c r="E413" s="6"/>
      <c r="F413" s="7"/>
      <c r="G413" s="7"/>
      <c r="H413" s="7"/>
      <c r="I413" s="6"/>
      <c r="J413" s="7"/>
      <c r="K413" s="7"/>
      <c r="L413" s="7"/>
      <c r="M413" s="6"/>
      <c r="N413" s="7"/>
      <c r="O413" s="7"/>
      <c r="P413" s="7"/>
      <c r="Q413" s="6"/>
      <c r="R413" s="7"/>
      <c r="S413" s="7"/>
      <c r="T413" s="7"/>
      <c r="U413" s="6"/>
    </row>
    <row r="414" spans="2:21">
      <c r="B414" s="6"/>
      <c r="C414" s="6"/>
      <c r="D414" s="6"/>
      <c r="E414" s="6"/>
      <c r="F414" s="7"/>
      <c r="G414" s="7"/>
      <c r="H414" s="7"/>
      <c r="I414" s="6"/>
      <c r="J414" s="7"/>
      <c r="K414" s="7"/>
      <c r="L414" s="7"/>
      <c r="M414" s="6"/>
      <c r="N414" s="7"/>
      <c r="O414" s="7"/>
      <c r="P414" s="7"/>
      <c r="Q414" s="6"/>
      <c r="R414" s="7"/>
      <c r="S414" s="7"/>
      <c r="T414" s="7"/>
      <c r="U414" s="6"/>
    </row>
    <row r="415" spans="2:21">
      <c r="B415" s="6"/>
      <c r="C415" s="6"/>
      <c r="D415" s="6"/>
      <c r="E415" s="6"/>
      <c r="F415" s="7"/>
      <c r="G415" s="7"/>
      <c r="H415" s="7"/>
      <c r="I415" s="6"/>
      <c r="J415" s="7"/>
      <c r="K415" s="7"/>
      <c r="L415" s="7"/>
      <c r="M415" s="6"/>
      <c r="N415" s="7"/>
      <c r="O415" s="7"/>
      <c r="P415" s="7"/>
      <c r="Q415" s="6"/>
      <c r="R415" s="7"/>
      <c r="S415" s="7"/>
      <c r="T415" s="7"/>
      <c r="U415" s="6"/>
    </row>
    <row r="416" spans="2:21">
      <c r="B416" s="6"/>
      <c r="C416" s="6"/>
      <c r="D416" s="6"/>
      <c r="E416" s="6"/>
      <c r="F416" s="7"/>
      <c r="G416" s="7"/>
      <c r="H416" s="7"/>
      <c r="I416" s="6"/>
      <c r="J416" s="7"/>
      <c r="K416" s="7"/>
      <c r="L416" s="7"/>
      <c r="M416" s="6"/>
      <c r="N416" s="7"/>
      <c r="O416" s="7"/>
      <c r="P416" s="7"/>
      <c r="Q416" s="6"/>
      <c r="R416" s="7"/>
      <c r="S416" s="7"/>
      <c r="T416" s="7"/>
      <c r="U416" s="6"/>
    </row>
    <row r="417" spans="2:21">
      <c r="B417" s="6"/>
      <c r="C417" s="6"/>
      <c r="D417" s="6"/>
      <c r="E417" s="6"/>
      <c r="F417" s="7"/>
      <c r="G417" s="7"/>
      <c r="H417" s="7"/>
      <c r="I417" s="6"/>
      <c r="J417" s="7"/>
      <c r="K417" s="7"/>
      <c r="L417" s="7"/>
      <c r="M417" s="6"/>
      <c r="N417" s="7"/>
      <c r="O417" s="7"/>
      <c r="P417" s="7"/>
      <c r="Q417" s="6"/>
      <c r="R417" s="7"/>
      <c r="S417" s="7"/>
      <c r="T417" s="7"/>
      <c r="U417" s="6"/>
    </row>
    <row r="418" spans="2:21">
      <c r="B418" s="6"/>
      <c r="C418" s="6"/>
      <c r="D418" s="6"/>
      <c r="E418" s="6"/>
      <c r="F418" s="7"/>
      <c r="G418" s="7"/>
      <c r="H418" s="7"/>
      <c r="I418" s="6"/>
      <c r="J418" s="7"/>
      <c r="K418" s="7"/>
      <c r="L418" s="7"/>
      <c r="M418" s="6"/>
      <c r="N418" s="7"/>
      <c r="O418" s="7"/>
      <c r="P418" s="7"/>
      <c r="Q418" s="6"/>
      <c r="R418" s="7"/>
      <c r="S418" s="7"/>
      <c r="T418" s="7"/>
      <c r="U418" s="6"/>
    </row>
    <row r="419" spans="2:21">
      <c r="B419" s="6"/>
      <c r="C419" s="6"/>
      <c r="D419" s="6"/>
      <c r="E419" s="6"/>
      <c r="F419" s="7"/>
      <c r="G419" s="7"/>
      <c r="H419" s="7"/>
      <c r="I419" s="6"/>
      <c r="J419" s="7"/>
      <c r="K419" s="7"/>
      <c r="L419" s="7"/>
      <c r="M419" s="6"/>
      <c r="N419" s="7"/>
      <c r="O419" s="7"/>
      <c r="P419" s="7"/>
      <c r="Q419" s="6"/>
      <c r="R419" s="7"/>
      <c r="S419" s="7"/>
      <c r="T419" s="7"/>
      <c r="U419" s="6"/>
    </row>
    <row r="420" spans="2:21">
      <c r="B420" s="6"/>
      <c r="C420" s="6"/>
      <c r="D420" s="6"/>
      <c r="E420" s="6"/>
      <c r="F420" s="7"/>
      <c r="G420" s="7"/>
      <c r="H420" s="7"/>
      <c r="I420" s="6"/>
      <c r="J420" s="7"/>
      <c r="K420" s="7"/>
      <c r="L420" s="7"/>
      <c r="M420" s="6"/>
      <c r="N420" s="7"/>
      <c r="O420" s="7"/>
      <c r="P420" s="7"/>
      <c r="Q420" s="6"/>
      <c r="R420" s="7"/>
      <c r="S420" s="7"/>
      <c r="T420" s="7"/>
      <c r="U420" s="6"/>
    </row>
    <row r="421" spans="2:21">
      <c r="B421" s="6"/>
      <c r="C421" s="6"/>
      <c r="D421" s="6"/>
      <c r="E421" s="6"/>
      <c r="F421" s="7"/>
      <c r="G421" s="7"/>
      <c r="H421" s="7"/>
      <c r="I421" s="6"/>
      <c r="J421" s="7"/>
      <c r="K421" s="7"/>
      <c r="L421" s="7"/>
      <c r="M421" s="6"/>
      <c r="N421" s="7"/>
      <c r="O421" s="7"/>
      <c r="P421" s="7"/>
      <c r="Q421" s="6"/>
      <c r="R421" s="7"/>
      <c r="S421" s="7"/>
      <c r="T421" s="7"/>
      <c r="U421" s="6"/>
    </row>
    <row r="422" spans="2:21">
      <c r="B422" s="6"/>
      <c r="C422" s="6"/>
      <c r="D422" s="6"/>
      <c r="E422" s="6"/>
      <c r="F422" s="7"/>
      <c r="G422" s="7"/>
      <c r="H422" s="7"/>
      <c r="I422" s="6"/>
      <c r="J422" s="7"/>
      <c r="K422" s="7"/>
      <c r="L422" s="7"/>
      <c r="M422" s="6"/>
      <c r="N422" s="7"/>
      <c r="O422" s="7"/>
      <c r="P422" s="7"/>
      <c r="Q422" s="6"/>
      <c r="R422" s="7"/>
      <c r="S422" s="7"/>
      <c r="T422" s="7"/>
      <c r="U422" s="6"/>
    </row>
    <row r="423" spans="2:21">
      <c r="B423" s="6"/>
      <c r="C423" s="6"/>
      <c r="D423" s="6"/>
      <c r="E423" s="6"/>
      <c r="F423" s="7"/>
      <c r="G423" s="7"/>
      <c r="H423" s="7"/>
      <c r="I423" s="6"/>
      <c r="J423" s="7"/>
      <c r="K423" s="7"/>
      <c r="L423" s="7"/>
      <c r="M423" s="6"/>
      <c r="N423" s="7"/>
      <c r="O423" s="7"/>
      <c r="P423" s="7"/>
      <c r="Q423" s="6"/>
      <c r="R423" s="7"/>
      <c r="S423" s="7"/>
      <c r="T423" s="7"/>
      <c r="U423" s="6"/>
    </row>
    <row r="424" spans="2:21">
      <c r="B424" s="6"/>
      <c r="C424" s="6"/>
      <c r="D424" s="6"/>
      <c r="E424" s="6"/>
      <c r="F424" s="7"/>
      <c r="G424" s="7"/>
      <c r="H424" s="7"/>
      <c r="I424" s="6"/>
      <c r="J424" s="7"/>
      <c r="K424" s="7"/>
      <c r="L424" s="7"/>
      <c r="M424" s="6"/>
      <c r="N424" s="7"/>
      <c r="O424" s="7"/>
      <c r="P424" s="7"/>
      <c r="Q424" s="6"/>
      <c r="R424" s="7"/>
      <c r="S424" s="7"/>
      <c r="T424" s="7"/>
      <c r="U424" s="6"/>
    </row>
    <row r="425" spans="2:21">
      <c r="B425" s="6"/>
      <c r="C425" s="6"/>
      <c r="D425" s="6"/>
      <c r="E425" s="6"/>
      <c r="F425" s="7"/>
      <c r="G425" s="7"/>
      <c r="H425" s="7"/>
      <c r="I425" s="6"/>
      <c r="J425" s="7"/>
      <c r="K425" s="7"/>
      <c r="L425" s="7"/>
      <c r="M425" s="6"/>
      <c r="N425" s="7"/>
      <c r="O425" s="7"/>
      <c r="P425" s="7"/>
      <c r="Q425" s="6"/>
      <c r="R425" s="7"/>
      <c r="S425" s="7"/>
      <c r="T425" s="7"/>
      <c r="U425" s="6"/>
    </row>
    <row r="426" spans="2:21">
      <c r="B426" s="6"/>
      <c r="C426" s="6"/>
      <c r="D426" s="6"/>
      <c r="E426" s="6"/>
      <c r="F426" s="7"/>
      <c r="G426" s="7"/>
      <c r="H426" s="7"/>
      <c r="I426" s="6"/>
      <c r="J426" s="7"/>
      <c r="K426" s="7"/>
      <c r="L426" s="7"/>
      <c r="M426" s="6"/>
      <c r="N426" s="7"/>
      <c r="O426" s="7"/>
      <c r="P426" s="7"/>
      <c r="Q426" s="6"/>
      <c r="R426" s="7"/>
      <c r="S426" s="7"/>
      <c r="T426" s="7"/>
      <c r="U426" s="6"/>
    </row>
    <row r="427" spans="2:21">
      <c r="B427" s="6"/>
      <c r="C427" s="6"/>
      <c r="D427" s="6"/>
      <c r="E427" s="6"/>
      <c r="F427" s="7"/>
      <c r="G427" s="7"/>
      <c r="H427" s="7"/>
      <c r="I427" s="6"/>
      <c r="J427" s="7"/>
      <c r="K427" s="7"/>
      <c r="L427" s="7"/>
      <c r="M427" s="6"/>
      <c r="N427" s="7"/>
      <c r="O427" s="7"/>
      <c r="P427" s="7"/>
      <c r="Q427" s="6"/>
      <c r="R427" s="7"/>
      <c r="S427" s="7"/>
      <c r="T427" s="7"/>
      <c r="U427" s="6"/>
    </row>
    <row r="428" spans="2:21">
      <c r="B428" s="6"/>
      <c r="C428" s="6"/>
      <c r="D428" s="6"/>
      <c r="E428" s="6"/>
      <c r="F428" s="7"/>
      <c r="G428" s="7"/>
      <c r="H428" s="7"/>
      <c r="I428" s="6"/>
      <c r="J428" s="7"/>
      <c r="K428" s="7"/>
      <c r="L428" s="7"/>
      <c r="M428" s="6"/>
      <c r="N428" s="7"/>
      <c r="O428" s="7"/>
      <c r="P428" s="7"/>
      <c r="Q428" s="6"/>
      <c r="R428" s="7"/>
      <c r="S428" s="7"/>
      <c r="T428" s="7"/>
      <c r="U428" s="6"/>
    </row>
    <row r="429" spans="2:21">
      <c r="B429" s="6"/>
      <c r="C429" s="6"/>
      <c r="D429" s="6"/>
      <c r="E429" s="6"/>
      <c r="F429" s="7"/>
      <c r="G429" s="7"/>
      <c r="H429" s="7"/>
      <c r="I429" s="6"/>
      <c r="J429" s="7"/>
      <c r="K429" s="7"/>
      <c r="L429" s="7"/>
      <c r="M429" s="6"/>
      <c r="N429" s="7"/>
      <c r="O429" s="7"/>
      <c r="P429" s="7"/>
      <c r="Q429" s="6"/>
      <c r="R429" s="7"/>
      <c r="S429" s="7"/>
      <c r="T429" s="7"/>
      <c r="U429" s="6"/>
    </row>
    <row r="430" spans="2:21">
      <c r="B430" s="6"/>
      <c r="C430" s="6"/>
      <c r="D430" s="6"/>
      <c r="E430" s="6"/>
      <c r="F430" s="7"/>
      <c r="G430" s="7"/>
      <c r="H430" s="7"/>
      <c r="I430" s="6"/>
      <c r="J430" s="7"/>
      <c r="K430" s="7"/>
      <c r="L430" s="7"/>
      <c r="M430" s="6"/>
      <c r="N430" s="7"/>
      <c r="O430" s="7"/>
      <c r="P430" s="7"/>
      <c r="Q430" s="6"/>
      <c r="R430" s="7"/>
      <c r="S430" s="7"/>
      <c r="T430" s="7"/>
      <c r="U430" s="6"/>
    </row>
    <row r="431" spans="2:21">
      <c r="B431" s="6"/>
      <c r="C431" s="6"/>
      <c r="D431" s="6"/>
      <c r="E431" s="6"/>
      <c r="F431" s="7"/>
      <c r="G431" s="7"/>
      <c r="H431" s="7"/>
      <c r="I431" s="6"/>
      <c r="J431" s="7"/>
      <c r="K431" s="7"/>
      <c r="L431" s="7"/>
      <c r="M431" s="6"/>
      <c r="N431" s="7"/>
      <c r="O431" s="7"/>
      <c r="P431" s="7"/>
      <c r="Q431" s="6"/>
      <c r="R431" s="7"/>
      <c r="S431" s="7"/>
      <c r="T431" s="7"/>
      <c r="U431" s="6"/>
    </row>
    <row r="432" spans="2:21">
      <c r="B432" s="6"/>
      <c r="C432" s="6"/>
      <c r="D432" s="6"/>
      <c r="E432" s="6"/>
      <c r="F432" s="7"/>
      <c r="G432" s="7"/>
      <c r="H432" s="7"/>
      <c r="I432" s="6"/>
      <c r="J432" s="7"/>
      <c r="K432" s="7"/>
      <c r="L432" s="7"/>
      <c r="M432" s="6"/>
      <c r="N432" s="7"/>
      <c r="O432" s="7"/>
      <c r="P432" s="7"/>
      <c r="Q432" s="6"/>
      <c r="R432" s="7"/>
      <c r="S432" s="7"/>
      <c r="T432" s="7"/>
      <c r="U432" s="6"/>
    </row>
    <row r="433" spans="2:21">
      <c r="B433" s="6"/>
      <c r="C433" s="6"/>
      <c r="D433" s="6"/>
      <c r="E433" s="6"/>
      <c r="F433" s="7"/>
      <c r="G433" s="7"/>
      <c r="H433" s="7"/>
      <c r="I433" s="6"/>
      <c r="J433" s="7"/>
      <c r="K433" s="7"/>
      <c r="L433" s="7"/>
      <c r="M433" s="6"/>
      <c r="N433" s="7"/>
      <c r="O433" s="7"/>
      <c r="P433" s="7"/>
      <c r="Q433" s="6"/>
      <c r="R433" s="7"/>
      <c r="S433" s="7"/>
      <c r="T433" s="7"/>
      <c r="U433" s="6"/>
    </row>
    <row r="434" spans="2:21">
      <c r="B434" s="6"/>
      <c r="C434" s="6"/>
      <c r="D434" s="6"/>
      <c r="E434" s="6"/>
      <c r="F434" s="7"/>
      <c r="G434" s="7"/>
      <c r="H434" s="7"/>
      <c r="I434" s="6"/>
      <c r="J434" s="7"/>
      <c r="K434" s="7"/>
      <c r="L434" s="7"/>
      <c r="M434" s="6"/>
      <c r="N434" s="7"/>
      <c r="O434" s="7"/>
      <c r="P434" s="7"/>
      <c r="Q434" s="6"/>
      <c r="R434" s="7"/>
      <c r="S434" s="7"/>
      <c r="T434" s="7"/>
      <c r="U434" s="6"/>
    </row>
    <row r="435" spans="2:21">
      <c r="B435" s="6"/>
      <c r="C435" s="6"/>
      <c r="D435" s="6"/>
      <c r="E435" s="6"/>
      <c r="F435" s="7"/>
      <c r="G435" s="7"/>
      <c r="H435" s="7"/>
      <c r="I435" s="6"/>
      <c r="J435" s="7"/>
      <c r="K435" s="7"/>
      <c r="L435" s="7"/>
      <c r="M435" s="6"/>
      <c r="N435" s="7"/>
      <c r="O435" s="7"/>
      <c r="P435" s="7"/>
      <c r="Q435" s="6"/>
      <c r="R435" s="7"/>
      <c r="S435" s="7"/>
      <c r="T435" s="7"/>
      <c r="U435" s="6"/>
    </row>
    <row r="436" spans="2:21">
      <c r="B436" s="6"/>
      <c r="C436" s="6"/>
      <c r="D436" s="6"/>
      <c r="E436" s="6"/>
      <c r="F436" s="7"/>
      <c r="G436" s="7"/>
      <c r="H436" s="7"/>
      <c r="I436" s="6"/>
      <c r="J436" s="7"/>
      <c r="K436" s="7"/>
      <c r="L436" s="7"/>
      <c r="M436" s="6"/>
      <c r="N436" s="7"/>
      <c r="O436" s="7"/>
      <c r="P436" s="7"/>
      <c r="Q436" s="6"/>
      <c r="R436" s="7"/>
      <c r="S436" s="7"/>
      <c r="T436" s="7"/>
      <c r="U436" s="6"/>
    </row>
    <row r="437" spans="2:21">
      <c r="B437" s="6"/>
      <c r="C437" s="6"/>
      <c r="D437" s="6"/>
      <c r="E437" s="6"/>
      <c r="F437" s="7"/>
      <c r="G437" s="7"/>
      <c r="H437" s="7"/>
      <c r="I437" s="6"/>
      <c r="J437" s="7"/>
      <c r="K437" s="7"/>
      <c r="L437" s="7"/>
      <c r="M437" s="6"/>
      <c r="N437" s="7"/>
      <c r="O437" s="7"/>
      <c r="P437" s="7"/>
      <c r="Q437" s="6"/>
      <c r="R437" s="7"/>
      <c r="S437" s="7"/>
      <c r="T437" s="7"/>
      <c r="U437" s="6"/>
    </row>
    <row r="438" spans="2:21">
      <c r="B438" s="6"/>
      <c r="C438" s="6"/>
      <c r="D438" s="6"/>
      <c r="E438" s="6"/>
      <c r="F438" s="7"/>
      <c r="G438" s="7"/>
      <c r="H438" s="7"/>
      <c r="I438" s="6"/>
      <c r="J438" s="7"/>
      <c r="K438" s="7"/>
      <c r="L438" s="7"/>
      <c r="M438" s="6"/>
      <c r="N438" s="7"/>
      <c r="O438" s="7"/>
      <c r="P438" s="7"/>
      <c r="Q438" s="6"/>
      <c r="R438" s="7"/>
      <c r="S438" s="7"/>
      <c r="T438" s="7"/>
      <c r="U438" s="6"/>
    </row>
    <row r="439" spans="2:21">
      <c r="B439" s="6"/>
      <c r="C439" s="6"/>
      <c r="D439" s="6"/>
      <c r="E439" s="6"/>
      <c r="F439" s="7"/>
      <c r="G439" s="7"/>
      <c r="H439" s="7"/>
      <c r="I439" s="6"/>
      <c r="J439" s="7"/>
      <c r="K439" s="7"/>
      <c r="L439" s="7"/>
      <c r="M439" s="6"/>
      <c r="N439" s="7"/>
      <c r="O439" s="7"/>
      <c r="P439" s="7"/>
      <c r="Q439" s="6"/>
      <c r="R439" s="7"/>
      <c r="S439" s="7"/>
      <c r="T439" s="7"/>
      <c r="U439" s="6"/>
    </row>
    <row r="440" spans="2:21">
      <c r="B440" s="6"/>
      <c r="C440" s="6"/>
      <c r="D440" s="6"/>
      <c r="E440" s="6"/>
      <c r="F440" s="7"/>
      <c r="G440" s="7"/>
      <c r="H440" s="7"/>
      <c r="I440" s="6"/>
      <c r="J440" s="7"/>
      <c r="K440" s="7"/>
      <c r="L440" s="7"/>
      <c r="M440" s="6"/>
      <c r="N440" s="7"/>
      <c r="O440" s="7"/>
      <c r="P440" s="7"/>
      <c r="Q440" s="6"/>
      <c r="R440" s="7"/>
      <c r="S440" s="7"/>
      <c r="T440" s="7"/>
      <c r="U440" s="6"/>
    </row>
    <row r="441" spans="2:21">
      <c r="B441" s="6"/>
      <c r="C441" s="6"/>
      <c r="D441" s="6"/>
      <c r="E441" s="6"/>
      <c r="F441" s="7"/>
      <c r="G441" s="7"/>
      <c r="H441" s="7"/>
      <c r="I441" s="6"/>
      <c r="J441" s="7"/>
      <c r="K441" s="7"/>
      <c r="L441" s="7"/>
      <c r="M441" s="6"/>
      <c r="N441" s="7"/>
      <c r="O441" s="7"/>
      <c r="P441" s="7"/>
      <c r="Q441" s="6"/>
      <c r="R441" s="7"/>
      <c r="S441" s="7"/>
      <c r="T441" s="7"/>
      <c r="U441" s="6"/>
    </row>
    <row r="442" spans="2:21">
      <c r="B442" s="6"/>
      <c r="C442" s="6"/>
      <c r="D442" s="6"/>
      <c r="E442" s="6"/>
      <c r="F442" s="7"/>
      <c r="G442" s="7"/>
      <c r="H442" s="7"/>
      <c r="I442" s="6"/>
      <c r="J442" s="7"/>
      <c r="K442" s="7"/>
      <c r="L442" s="7"/>
      <c r="M442" s="6"/>
      <c r="N442" s="7"/>
      <c r="O442" s="7"/>
      <c r="P442" s="7"/>
      <c r="Q442" s="6"/>
      <c r="R442" s="7"/>
      <c r="S442" s="7"/>
      <c r="T442" s="7"/>
      <c r="U442" s="6"/>
    </row>
    <row r="443" spans="2:21">
      <c r="B443" s="6"/>
      <c r="C443" s="6"/>
      <c r="D443" s="6"/>
      <c r="E443" s="6"/>
      <c r="F443" s="7"/>
      <c r="G443" s="7"/>
      <c r="H443" s="7"/>
      <c r="I443" s="6"/>
      <c r="J443" s="7"/>
      <c r="K443" s="7"/>
      <c r="L443" s="7"/>
      <c r="M443" s="6"/>
      <c r="N443" s="7"/>
      <c r="O443" s="7"/>
      <c r="P443" s="7"/>
      <c r="Q443" s="6"/>
      <c r="R443" s="7"/>
      <c r="S443" s="7"/>
      <c r="T443" s="7"/>
      <c r="U443" s="6"/>
    </row>
    <row r="444" spans="2:21">
      <c r="B444" s="6"/>
      <c r="C444" s="6"/>
      <c r="D444" s="6"/>
      <c r="E444" s="6"/>
      <c r="F444" s="7"/>
      <c r="G444" s="7"/>
      <c r="H444" s="7"/>
      <c r="I444" s="6"/>
      <c r="J444" s="7"/>
      <c r="K444" s="7"/>
      <c r="L444" s="7"/>
      <c r="M444" s="6"/>
      <c r="N444" s="7"/>
      <c r="O444" s="7"/>
      <c r="P444" s="7"/>
      <c r="Q444" s="6"/>
      <c r="R444" s="7"/>
      <c r="S444" s="7"/>
      <c r="T444" s="7"/>
      <c r="U444" s="6"/>
    </row>
    <row r="445" spans="2:21">
      <c r="B445" s="6"/>
      <c r="C445" s="6"/>
      <c r="D445" s="6"/>
      <c r="E445" s="6"/>
      <c r="F445" s="7"/>
      <c r="G445" s="7"/>
      <c r="H445" s="7"/>
      <c r="I445" s="6"/>
      <c r="J445" s="7"/>
      <c r="K445" s="7"/>
      <c r="L445" s="7"/>
      <c r="M445" s="6"/>
      <c r="N445" s="7"/>
      <c r="O445" s="7"/>
      <c r="P445" s="7"/>
      <c r="Q445" s="6"/>
      <c r="R445" s="7"/>
      <c r="S445" s="7"/>
      <c r="T445" s="7"/>
      <c r="U445" s="6"/>
    </row>
    <row r="446" spans="2:21">
      <c r="B446" s="6"/>
      <c r="C446" s="6"/>
      <c r="D446" s="6"/>
      <c r="E446" s="6"/>
      <c r="F446" s="7"/>
      <c r="G446" s="7"/>
      <c r="H446" s="7"/>
      <c r="I446" s="6"/>
      <c r="J446" s="7"/>
      <c r="K446" s="7"/>
      <c r="L446" s="7"/>
      <c r="M446" s="6"/>
      <c r="N446" s="7"/>
      <c r="O446" s="7"/>
      <c r="P446" s="7"/>
      <c r="Q446" s="6"/>
      <c r="R446" s="7"/>
      <c r="S446" s="7"/>
      <c r="T446" s="7"/>
      <c r="U446" s="6"/>
    </row>
    <row r="447" spans="2:21">
      <c r="B447" s="6"/>
      <c r="C447" s="6"/>
      <c r="D447" s="6"/>
      <c r="E447" s="6"/>
      <c r="F447" s="7"/>
      <c r="G447" s="7"/>
      <c r="H447" s="7"/>
      <c r="I447" s="6"/>
      <c r="J447" s="7"/>
      <c r="K447" s="7"/>
      <c r="L447" s="7"/>
      <c r="M447" s="6"/>
      <c r="N447" s="7"/>
      <c r="O447" s="7"/>
      <c r="P447" s="7"/>
      <c r="Q447" s="6"/>
      <c r="R447" s="7"/>
      <c r="S447" s="7"/>
      <c r="T447" s="7"/>
      <c r="U447" s="6"/>
    </row>
    <row r="448" spans="2:21">
      <c r="B448" s="6"/>
      <c r="C448" s="6"/>
      <c r="D448" s="6"/>
      <c r="E448" s="6"/>
      <c r="F448" s="7"/>
      <c r="G448" s="7"/>
      <c r="H448" s="7"/>
      <c r="I448" s="6"/>
      <c r="J448" s="7"/>
      <c r="K448" s="7"/>
      <c r="L448" s="7"/>
      <c r="M448" s="6"/>
      <c r="N448" s="7"/>
      <c r="O448" s="7"/>
      <c r="P448" s="7"/>
      <c r="Q448" s="6"/>
      <c r="R448" s="7"/>
      <c r="S448" s="7"/>
      <c r="T448" s="7"/>
      <c r="U448" s="6"/>
    </row>
    <row r="449" spans="2:21">
      <c r="B449" s="6"/>
      <c r="C449" s="6"/>
      <c r="D449" s="6"/>
      <c r="E449" s="6"/>
      <c r="F449" s="7"/>
      <c r="G449" s="7"/>
      <c r="H449" s="7"/>
      <c r="I449" s="6"/>
      <c r="J449" s="7"/>
      <c r="K449" s="7"/>
      <c r="L449" s="7"/>
      <c r="M449" s="6"/>
      <c r="N449" s="7"/>
      <c r="O449" s="7"/>
      <c r="P449" s="7"/>
      <c r="Q449" s="6"/>
      <c r="R449" s="7"/>
      <c r="S449" s="7"/>
      <c r="T449" s="7"/>
      <c r="U449" s="6"/>
    </row>
    <row r="450" spans="2:21">
      <c r="B450" s="6"/>
      <c r="C450" s="6"/>
      <c r="D450" s="6"/>
      <c r="E450" s="6"/>
      <c r="F450" s="7"/>
      <c r="G450" s="7"/>
      <c r="H450" s="7"/>
      <c r="I450" s="6"/>
      <c r="J450" s="7"/>
      <c r="K450" s="7"/>
      <c r="L450" s="7"/>
      <c r="M450" s="6"/>
      <c r="N450" s="7"/>
      <c r="O450" s="7"/>
      <c r="P450" s="7"/>
      <c r="Q450" s="6"/>
      <c r="R450" s="7"/>
      <c r="S450" s="7"/>
      <c r="T450" s="7"/>
      <c r="U450" s="6"/>
    </row>
    <row r="451" spans="2:21">
      <c r="B451" s="6"/>
      <c r="C451" s="6"/>
      <c r="D451" s="6"/>
      <c r="E451" s="6"/>
      <c r="F451" s="7"/>
      <c r="G451" s="7"/>
      <c r="H451" s="7"/>
      <c r="I451" s="6"/>
      <c r="J451" s="7"/>
      <c r="K451" s="7"/>
      <c r="L451" s="7"/>
      <c r="M451" s="6"/>
      <c r="N451" s="7"/>
      <c r="O451" s="7"/>
      <c r="P451" s="7"/>
      <c r="Q451" s="6"/>
      <c r="R451" s="7"/>
      <c r="S451" s="7"/>
      <c r="T451" s="7"/>
      <c r="U451" s="6"/>
    </row>
    <row r="452" spans="2:21">
      <c r="B452" s="6"/>
      <c r="C452" s="6"/>
      <c r="D452" s="6"/>
      <c r="E452" s="6"/>
      <c r="F452" s="7"/>
      <c r="G452" s="7"/>
      <c r="H452" s="7"/>
      <c r="I452" s="6"/>
      <c r="J452" s="7"/>
      <c r="K452" s="7"/>
      <c r="L452" s="7"/>
      <c r="M452" s="6"/>
      <c r="N452" s="7"/>
      <c r="O452" s="7"/>
      <c r="P452" s="7"/>
      <c r="Q452" s="6"/>
      <c r="R452" s="7"/>
      <c r="S452" s="7"/>
      <c r="T452" s="7"/>
      <c r="U452" s="6"/>
    </row>
    <row r="453" spans="2:21">
      <c r="B453" s="6"/>
      <c r="C453" s="6"/>
      <c r="D453" s="6"/>
      <c r="E453" s="6"/>
      <c r="F453" s="7"/>
      <c r="G453" s="7"/>
      <c r="H453" s="7"/>
      <c r="I453" s="6"/>
      <c r="J453" s="7"/>
      <c r="K453" s="7"/>
      <c r="L453" s="7"/>
      <c r="M453" s="6"/>
      <c r="N453" s="7"/>
      <c r="O453" s="7"/>
      <c r="P453" s="7"/>
      <c r="Q453" s="6"/>
      <c r="R453" s="7"/>
      <c r="S453" s="7"/>
      <c r="T453" s="7"/>
      <c r="U453" s="6"/>
    </row>
    <row r="454" spans="2:21">
      <c r="B454" s="6"/>
      <c r="C454" s="6"/>
      <c r="D454" s="6"/>
      <c r="E454" s="6"/>
      <c r="F454" s="7"/>
      <c r="G454" s="7"/>
      <c r="H454" s="7"/>
      <c r="I454" s="6"/>
      <c r="J454" s="7"/>
      <c r="K454" s="7"/>
      <c r="L454" s="7"/>
      <c r="M454" s="6"/>
      <c r="N454" s="7"/>
      <c r="O454" s="7"/>
      <c r="P454" s="7"/>
      <c r="Q454" s="6"/>
      <c r="R454" s="7"/>
      <c r="S454" s="7"/>
      <c r="T454" s="7"/>
      <c r="U454" s="6"/>
    </row>
    <row r="455" spans="2:21">
      <c r="B455" s="6"/>
      <c r="C455" s="6"/>
      <c r="D455" s="6"/>
      <c r="E455" s="6"/>
      <c r="F455" s="7"/>
      <c r="G455" s="7"/>
      <c r="H455" s="7"/>
      <c r="I455" s="6"/>
      <c r="J455" s="7"/>
      <c r="K455" s="7"/>
      <c r="L455" s="7"/>
      <c r="M455" s="6"/>
      <c r="N455" s="7"/>
      <c r="O455" s="7"/>
      <c r="P455" s="7"/>
      <c r="Q455" s="6"/>
      <c r="R455" s="7"/>
      <c r="S455" s="7"/>
      <c r="T455" s="7"/>
      <c r="U455" s="6"/>
    </row>
    <row r="456" spans="2:21">
      <c r="B456" s="6"/>
      <c r="C456" s="6"/>
      <c r="D456" s="6"/>
      <c r="E456" s="6"/>
      <c r="F456" s="7"/>
      <c r="G456" s="7"/>
      <c r="H456" s="7"/>
      <c r="I456" s="6"/>
      <c r="J456" s="7"/>
      <c r="K456" s="7"/>
      <c r="L456" s="7"/>
      <c r="M456" s="6"/>
      <c r="N456" s="7"/>
      <c r="O456" s="7"/>
      <c r="P456" s="7"/>
      <c r="Q456" s="6"/>
      <c r="R456" s="7"/>
      <c r="S456" s="7"/>
      <c r="T456" s="7"/>
      <c r="U456" s="6"/>
    </row>
    <row r="457" spans="2:21">
      <c r="B457" s="6"/>
      <c r="C457" s="6"/>
      <c r="D457" s="6"/>
      <c r="E457" s="6"/>
      <c r="F457" s="7"/>
      <c r="G457" s="7"/>
      <c r="H457" s="7"/>
      <c r="I457" s="6"/>
      <c r="J457" s="7"/>
      <c r="K457" s="7"/>
      <c r="L457" s="7"/>
      <c r="M457" s="6"/>
      <c r="N457" s="7"/>
      <c r="O457" s="7"/>
      <c r="P457" s="7"/>
      <c r="Q457" s="6"/>
      <c r="R457" s="7"/>
      <c r="S457" s="7"/>
      <c r="T457" s="7"/>
      <c r="U457" s="6"/>
    </row>
    <row r="458" spans="2:21">
      <c r="B458" s="6"/>
      <c r="C458" s="6"/>
      <c r="D458" s="6"/>
      <c r="E458" s="6"/>
      <c r="F458" s="7"/>
      <c r="G458" s="7"/>
      <c r="H458" s="7"/>
      <c r="I458" s="6"/>
      <c r="J458" s="7"/>
      <c r="K458" s="7"/>
      <c r="L458" s="7"/>
      <c r="M458" s="6"/>
      <c r="N458" s="7"/>
      <c r="O458" s="7"/>
      <c r="P458" s="7"/>
      <c r="Q458" s="6"/>
      <c r="R458" s="7"/>
      <c r="S458" s="7"/>
      <c r="T458" s="7"/>
      <c r="U458" s="6"/>
    </row>
    <row r="459" spans="2:21">
      <c r="B459" s="6"/>
      <c r="C459" s="6"/>
      <c r="D459" s="6"/>
      <c r="E459" s="6"/>
      <c r="F459" s="7"/>
      <c r="G459" s="7"/>
      <c r="H459" s="7"/>
      <c r="I459" s="6"/>
      <c r="J459" s="7"/>
      <c r="K459" s="7"/>
      <c r="L459" s="7"/>
      <c r="M459" s="6"/>
      <c r="N459" s="7"/>
      <c r="O459" s="7"/>
      <c r="P459" s="7"/>
      <c r="Q459" s="6"/>
      <c r="R459" s="7"/>
      <c r="S459" s="7"/>
      <c r="T459" s="7"/>
      <c r="U459" s="6"/>
    </row>
    <row r="460" spans="2:21">
      <c r="B460" s="6"/>
      <c r="C460" s="6"/>
      <c r="D460" s="6"/>
      <c r="E460" s="6"/>
      <c r="F460" s="7"/>
      <c r="G460" s="7"/>
      <c r="H460" s="7"/>
      <c r="I460" s="6"/>
      <c r="J460" s="7"/>
      <c r="K460" s="7"/>
      <c r="L460" s="7"/>
      <c r="M460" s="6"/>
      <c r="N460" s="7"/>
      <c r="O460" s="7"/>
      <c r="P460" s="7"/>
      <c r="Q460" s="6"/>
      <c r="R460" s="7"/>
      <c r="S460" s="7"/>
      <c r="T460" s="7"/>
      <c r="U460" s="6"/>
    </row>
    <row r="461" spans="2:21">
      <c r="B461" s="6"/>
      <c r="C461" s="6"/>
      <c r="D461" s="6"/>
      <c r="E461" s="6"/>
      <c r="F461" s="7"/>
      <c r="G461" s="7"/>
      <c r="H461" s="7"/>
      <c r="I461" s="6"/>
      <c r="J461" s="7"/>
      <c r="K461" s="7"/>
      <c r="L461" s="7"/>
      <c r="M461" s="6"/>
      <c r="N461" s="7"/>
      <c r="O461" s="7"/>
      <c r="P461" s="7"/>
      <c r="Q461" s="6"/>
      <c r="R461" s="7"/>
      <c r="S461" s="7"/>
      <c r="T461" s="7"/>
      <c r="U461" s="6"/>
    </row>
    <row r="462" spans="2:21">
      <c r="B462" s="6"/>
      <c r="C462" s="6"/>
      <c r="D462" s="6"/>
      <c r="E462" s="6"/>
      <c r="F462" s="7"/>
      <c r="G462" s="7"/>
      <c r="H462" s="7"/>
      <c r="I462" s="6"/>
      <c r="J462" s="7"/>
      <c r="K462" s="7"/>
      <c r="L462" s="7"/>
      <c r="M462" s="6"/>
      <c r="N462" s="7"/>
      <c r="O462" s="7"/>
      <c r="P462" s="7"/>
      <c r="Q462" s="6"/>
      <c r="R462" s="7"/>
      <c r="S462" s="7"/>
      <c r="T462" s="7"/>
      <c r="U462" s="6"/>
    </row>
    <row r="463" spans="2:21">
      <c r="B463" s="6"/>
      <c r="C463" s="6"/>
      <c r="D463" s="6"/>
      <c r="E463" s="6"/>
      <c r="F463" s="7"/>
      <c r="G463" s="7"/>
      <c r="H463" s="7"/>
      <c r="I463" s="6"/>
      <c r="J463" s="7"/>
      <c r="K463" s="7"/>
      <c r="L463" s="7"/>
      <c r="M463" s="6"/>
      <c r="N463" s="7"/>
      <c r="O463" s="7"/>
      <c r="P463" s="7"/>
      <c r="Q463" s="6"/>
      <c r="R463" s="7"/>
      <c r="S463" s="7"/>
      <c r="T463" s="7"/>
      <c r="U463" s="6"/>
    </row>
    <row r="464" spans="2:21">
      <c r="B464" s="6"/>
      <c r="C464" s="6"/>
      <c r="D464" s="6"/>
      <c r="E464" s="6"/>
      <c r="F464" s="7"/>
      <c r="G464" s="7"/>
      <c r="H464" s="7"/>
      <c r="I464" s="6"/>
      <c r="J464" s="7"/>
      <c r="K464" s="7"/>
      <c r="L464" s="7"/>
      <c r="M464" s="6"/>
      <c r="N464" s="7"/>
      <c r="O464" s="7"/>
      <c r="P464" s="7"/>
      <c r="Q464" s="6"/>
      <c r="R464" s="7"/>
      <c r="S464" s="7"/>
      <c r="T464" s="7"/>
      <c r="U464" s="6"/>
    </row>
    <row r="465" spans="2:21">
      <c r="B465" s="6"/>
      <c r="C465" s="6"/>
      <c r="D465" s="6"/>
      <c r="E465" s="6"/>
      <c r="F465" s="7"/>
      <c r="G465" s="7"/>
      <c r="H465" s="7"/>
      <c r="I465" s="6"/>
      <c r="J465" s="7"/>
      <c r="K465" s="7"/>
      <c r="L465" s="7"/>
      <c r="M465" s="6"/>
      <c r="N465" s="7"/>
      <c r="O465" s="7"/>
      <c r="P465" s="7"/>
      <c r="Q465" s="6"/>
      <c r="R465" s="7"/>
      <c r="S465" s="7"/>
      <c r="T465" s="7"/>
      <c r="U465" s="6"/>
    </row>
    <row r="466" spans="2:21">
      <c r="B466" s="6"/>
      <c r="C466" s="6"/>
      <c r="D466" s="6"/>
      <c r="E466" s="6"/>
      <c r="F466" s="7"/>
      <c r="G466" s="7"/>
      <c r="H466" s="7"/>
      <c r="I466" s="6"/>
      <c r="J466" s="7"/>
      <c r="K466" s="7"/>
      <c r="L466" s="7"/>
      <c r="M466" s="6"/>
      <c r="N466" s="7"/>
      <c r="O466" s="7"/>
      <c r="P466" s="7"/>
      <c r="Q466" s="6"/>
      <c r="R466" s="7"/>
      <c r="S466" s="7"/>
      <c r="T466" s="7"/>
      <c r="U466" s="6"/>
    </row>
    <row r="467" spans="2:21">
      <c r="B467" s="6"/>
      <c r="C467" s="6"/>
      <c r="D467" s="6"/>
      <c r="E467" s="6"/>
      <c r="F467" s="7"/>
      <c r="G467" s="7"/>
      <c r="H467" s="7"/>
      <c r="I467" s="6"/>
      <c r="J467" s="7"/>
      <c r="K467" s="7"/>
      <c r="L467" s="7"/>
      <c r="M467" s="6"/>
      <c r="N467" s="7"/>
      <c r="O467" s="7"/>
      <c r="P467" s="7"/>
      <c r="Q467" s="6"/>
      <c r="R467" s="7"/>
      <c r="S467" s="7"/>
      <c r="T467" s="7"/>
      <c r="U467" s="6"/>
    </row>
    <row r="468" spans="2:21">
      <c r="B468" s="6"/>
      <c r="C468" s="6"/>
      <c r="D468" s="6"/>
      <c r="E468" s="6"/>
      <c r="F468" s="7"/>
      <c r="G468" s="7"/>
      <c r="H468" s="7"/>
      <c r="I468" s="6"/>
      <c r="J468" s="7"/>
      <c r="K468" s="7"/>
      <c r="L468" s="7"/>
      <c r="M468" s="6"/>
      <c r="N468" s="7"/>
      <c r="O468" s="7"/>
      <c r="P468" s="7"/>
      <c r="Q468" s="6"/>
      <c r="R468" s="7"/>
      <c r="S468" s="7"/>
      <c r="T468" s="7"/>
      <c r="U468" s="6"/>
    </row>
    <row r="469" spans="2:21">
      <c r="B469" s="6"/>
      <c r="C469" s="6"/>
      <c r="D469" s="6"/>
      <c r="E469" s="6"/>
      <c r="F469" s="7"/>
      <c r="G469" s="7"/>
      <c r="H469" s="7"/>
      <c r="I469" s="6"/>
      <c r="J469" s="7"/>
      <c r="K469" s="7"/>
      <c r="L469" s="7"/>
      <c r="M469" s="6"/>
      <c r="N469" s="7"/>
      <c r="O469" s="7"/>
      <c r="P469" s="7"/>
      <c r="Q469" s="6"/>
      <c r="R469" s="7"/>
      <c r="S469" s="7"/>
      <c r="T469" s="7"/>
      <c r="U469" s="6"/>
    </row>
    <row r="470" spans="2:21">
      <c r="B470" s="6"/>
      <c r="C470" s="6"/>
      <c r="D470" s="6"/>
      <c r="E470" s="6"/>
      <c r="F470" s="7"/>
      <c r="G470" s="7"/>
      <c r="H470" s="7"/>
      <c r="I470" s="6"/>
      <c r="J470" s="7"/>
      <c r="K470" s="7"/>
      <c r="L470" s="7"/>
      <c r="M470" s="6"/>
      <c r="N470" s="7"/>
      <c r="O470" s="7"/>
      <c r="P470" s="7"/>
      <c r="Q470" s="6"/>
      <c r="R470" s="7"/>
      <c r="S470" s="7"/>
      <c r="T470" s="7"/>
      <c r="U470" s="6"/>
    </row>
    <row r="471" spans="2:21">
      <c r="B471" s="6"/>
      <c r="C471" s="6"/>
      <c r="D471" s="6"/>
      <c r="E471" s="6"/>
      <c r="F471" s="7"/>
      <c r="G471" s="7"/>
      <c r="H471" s="7"/>
      <c r="I471" s="6"/>
      <c r="J471" s="7"/>
      <c r="K471" s="7"/>
      <c r="L471" s="7"/>
      <c r="M471" s="6"/>
      <c r="N471" s="7"/>
      <c r="O471" s="7"/>
      <c r="P471" s="7"/>
      <c r="Q471" s="6"/>
      <c r="R471" s="7"/>
      <c r="S471" s="7"/>
      <c r="T471" s="7"/>
      <c r="U471" s="6"/>
    </row>
    <row r="472" spans="2:21">
      <c r="B472" s="6"/>
      <c r="C472" s="6"/>
      <c r="D472" s="6"/>
      <c r="E472" s="6"/>
      <c r="F472" s="7"/>
      <c r="G472" s="7"/>
      <c r="H472" s="7"/>
      <c r="I472" s="6"/>
      <c r="J472" s="7"/>
      <c r="K472" s="7"/>
      <c r="L472" s="7"/>
      <c r="M472" s="6"/>
      <c r="N472" s="7"/>
      <c r="O472" s="7"/>
      <c r="P472" s="7"/>
      <c r="Q472" s="6"/>
      <c r="R472" s="7"/>
      <c r="S472" s="7"/>
      <c r="T472" s="7"/>
      <c r="U472" s="6"/>
    </row>
    <row r="473" spans="2:21">
      <c r="B473" s="6"/>
      <c r="C473" s="6"/>
      <c r="D473" s="6"/>
      <c r="E473" s="6"/>
      <c r="F473" s="7"/>
      <c r="G473" s="7"/>
      <c r="H473" s="7"/>
      <c r="I473" s="6"/>
      <c r="J473" s="7"/>
      <c r="K473" s="7"/>
      <c r="L473" s="7"/>
      <c r="M473" s="6"/>
      <c r="N473" s="7"/>
      <c r="O473" s="7"/>
      <c r="P473" s="7"/>
      <c r="Q473" s="6"/>
      <c r="R473" s="7"/>
      <c r="S473" s="7"/>
      <c r="T473" s="7"/>
      <c r="U473" s="6"/>
    </row>
    <row r="474" spans="2:21">
      <c r="B474" s="6"/>
      <c r="C474" s="6"/>
      <c r="D474" s="6"/>
      <c r="E474" s="6"/>
      <c r="F474" s="7"/>
      <c r="G474" s="7"/>
      <c r="H474" s="7"/>
      <c r="I474" s="6"/>
      <c r="J474" s="7"/>
      <c r="K474" s="7"/>
      <c r="L474" s="7"/>
      <c r="M474" s="6"/>
      <c r="N474" s="7"/>
      <c r="O474" s="7"/>
      <c r="P474" s="7"/>
      <c r="Q474" s="6"/>
      <c r="R474" s="7"/>
      <c r="S474" s="7"/>
      <c r="T474" s="7"/>
      <c r="U474" s="6"/>
    </row>
    <row r="475" spans="2:21">
      <c r="B475" s="6"/>
      <c r="C475" s="6"/>
      <c r="D475" s="6"/>
      <c r="E475" s="6"/>
      <c r="F475" s="7"/>
      <c r="G475" s="7"/>
      <c r="H475" s="7"/>
      <c r="I475" s="6"/>
      <c r="J475" s="7"/>
      <c r="K475" s="7"/>
      <c r="L475" s="7"/>
      <c r="M475" s="6"/>
      <c r="N475" s="7"/>
      <c r="O475" s="7"/>
      <c r="P475" s="7"/>
      <c r="Q475" s="6"/>
      <c r="R475" s="7"/>
      <c r="S475" s="7"/>
      <c r="T475" s="7"/>
      <c r="U475" s="6"/>
    </row>
    <row r="476" spans="2:21">
      <c r="B476" s="6"/>
      <c r="C476" s="6"/>
      <c r="D476" s="6"/>
      <c r="E476" s="6"/>
      <c r="F476" s="7"/>
      <c r="G476" s="7"/>
      <c r="H476" s="7"/>
      <c r="I476" s="6"/>
      <c r="J476" s="7"/>
      <c r="K476" s="7"/>
      <c r="L476" s="7"/>
      <c r="M476" s="6"/>
      <c r="N476" s="7"/>
      <c r="O476" s="7"/>
      <c r="P476" s="7"/>
      <c r="Q476" s="6"/>
      <c r="R476" s="7"/>
      <c r="S476" s="7"/>
      <c r="T476" s="7"/>
      <c r="U476" s="6"/>
    </row>
    <row r="477" spans="2:21">
      <c r="B477" s="6"/>
      <c r="C477" s="6"/>
      <c r="D477" s="6"/>
      <c r="E477" s="6"/>
      <c r="F477" s="7"/>
      <c r="G477" s="7"/>
      <c r="H477" s="7"/>
      <c r="I477" s="6"/>
      <c r="J477" s="7"/>
      <c r="K477" s="7"/>
      <c r="L477" s="7"/>
      <c r="M477" s="6"/>
      <c r="N477" s="7"/>
      <c r="O477" s="7"/>
      <c r="P477" s="7"/>
      <c r="Q477" s="6"/>
      <c r="R477" s="7"/>
      <c r="S477" s="7"/>
      <c r="T477" s="7"/>
      <c r="U477" s="6"/>
    </row>
    <row r="478" spans="2:21">
      <c r="B478" s="6"/>
      <c r="C478" s="6"/>
      <c r="D478" s="6"/>
      <c r="E478" s="6"/>
      <c r="F478" s="7"/>
      <c r="G478" s="7"/>
      <c r="H478" s="7"/>
      <c r="I478" s="6"/>
      <c r="J478" s="7"/>
      <c r="K478" s="7"/>
      <c r="L478" s="7"/>
      <c r="M478" s="6"/>
      <c r="N478" s="7"/>
      <c r="O478" s="7"/>
      <c r="P478" s="7"/>
      <c r="Q478" s="6"/>
      <c r="R478" s="7"/>
      <c r="S478" s="7"/>
      <c r="T478" s="7"/>
      <c r="U478" s="6"/>
    </row>
    <row r="479" spans="2:21">
      <c r="B479" s="6"/>
      <c r="C479" s="6"/>
      <c r="D479" s="6"/>
      <c r="E479" s="6"/>
      <c r="F479" s="7"/>
      <c r="G479" s="7"/>
      <c r="H479" s="7"/>
      <c r="I479" s="6"/>
      <c r="J479" s="7"/>
      <c r="K479" s="7"/>
      <c r="L479" s="7"/>
      <c r="M479" s="6"/>
      <c r="N479" s="7"/>
      <c r="O479" s="7"/>
      <c r="P479" s="7"/>
      <c r="Q479" s="6"/>
      <c r="R479" s="7"/>
      <c r="S479" s="7"/>
      <c r="T479" s="7"/>
      <c r="U479" s="6"/>
    </row>
    <row r="480" spans="2:21">
      <c r="B480" s="6"/>
      <c r="C480" s="6"/>
      <c r="D480" s="6"/>
      <c r="E480" s="6"/>
      <c r="F480" s="7"/>
      <c r="G480" s="7"/>
      <c r="H480" s="7"/>
      <c r="I480" s="6"/>
      <c r="J480" s="7"/>
      <c r="K480" s="7"/>
      <c r="L480" s="7"/>
      <c r="M480" s="6"/>
      <c r="N480" s="7"/>
      <c r="O480" s="7"/>
      <c r="P480" s="7"/>
      <c r="Q480" s="6"/>
      <c r="R480" s="7"/>
      <c r="S480" s="7"/>
      <c r="T480" s="7"/>
      <c r="U480" s="6"/>
    </row>
    <row r="481" spans="2:21">
      <c r="B481" s="6"/>
      <c r="C481" s="6"/>
      <c r="D481" s="6"/>
      <c r="E481" s="6"/>
      <c r="F481" s="7"/>
      <c r="G481" s="7"/>
      <c r="H481" s="7"/>
      <c r="I481" s="6"/>
      <c r="J481" s="7"/>
      <c r="K481" s="7"/>
      <c r="L481" s="7"/>
      <c r="M481" s="6"/>
      <c r="N481" s="7"/>
      <c r="O481" s="7"/>
      <c r="P481" s="7"/>
      <c r="Q481" s="6"/>
      <c r="R481" s="7"/>
      <c r="S481" s="7"/>
      <c r="T481" s="7"/>
      <c r="U481" s="6"/>
    </row>
    <row r="482" spans="2:21">
      <c r="B482" s="6"/>
      <c r="C482" s="6"/>
      <c r="D482" s="6"/>
      <c r="E482" s="6"/>
      <c r="F482" s="7"/>
      <c r="G482" s="7"/>
      <c r="H482" s="7"/>
      <c r="I482" s="6"/>
      <c r="J482" s="7"/>
      <c r="K482" s="7"/>
      <c r="L482" s="7"/>
      <c r="M482" s="6"/>
      <c r="N482" s="7"/>
      <c r="O482" s="7"/>
      <c r="P482" s="7"/>
      <c r="Q482" s="6"/>
      <c r="R482" s="7"/>
      <c r="S482" s="7"/>
      <c r="T482" s="7"/>
      <c r="U482" s="6"/>
    </row>
    <row r="483" spans="2:21">
      <c r="B483" s="6"/>
      <c r="C483" s="6"/>
      <c r="D483" s="6"/>
      <c r="E483" s="6"/>
      <c r="F483" s="7"/>
      <c r="G483" s="7"/>
      <c r="H483" s="7"/>
      <c r="I483" s="6"/>
      <c r="J483" s="7"/>
      <c r="K483" s="7"/>
      <c r="L483" s="7"/>
      <c r="M483" s="6"/>
      <c r="N483" s="7"/>
      <c r="O483" s="7"/>
      <c r="P483" s="7"/>
      <c r="Q483" s="6"/>
      <c r="R483" s="7"/>
      <c r="S483" s="7"/>
      <c r="T483" s="7"/>
      <c r="U483" s="6"/>
    </row>
    <row r="484" spans="2:21">
      <c r="B484" s="6"/>
      <c r="C484" s="6"/>
      <c r="D484" s="6"/>
      <c r="E484" s="6"/>
      <c r="F484" s="7"/>
      <c r="G484" s="7"/>
      <c r="H484" s="7"/>
      <c r="I484" s="6"/>
      <c r="J484" s="7"/>
      <c r="K484" s="7"/>
      <c r="L484" s="7"/>
      <c r="M484" s="6"/>
      <c r="N484" s="7"/>
      <c r="O484" s="7"/>
      <c r="P484" s="7"/>
      <c r="Q484" s="6"/>
      <c r="R484" s="7"/>
      <c r="S484" s="7"/>
      <c r="T484" s="7"/>
      <c r="U484" s="6"/>
    </row>
    <row r="485" spans="2:21">
      <c r="B485" s="6"/>
      <c r="C485" s="6"/>
      <c r="D485" s="6"/>
      <c r="E485" s="6"/>
      <c r="F485" s="7"/>
      <c r="G485" s="7"/>
      <c r="H485" s="7"/>
      <c r="I485" s="6"/>
      <c r="J485" s="7"/>
      <c r="K485" s="7"/>
      <c r="L485" s="7"/>
      <c r="M485" s="6"/>
      <c r="N485" s="7"/>
      <c r="O485" s="7"/>
      <c r="P485" s="7"/>
      <c r="Q485" s="6"/>
      <c r="R485" s="7"/>
      <c r="S485" s="7"/>
      <c r="T485" s="7"/>
      <c r="U485" s="6"/>
    </row>
    <row r="486" spans="2:21">
      <c r="B486" s="6"/>
      <c r="C486" s="6"/>
      <c r="D486" s="6"/>
      <c r="E486" s="6"/>
      <c r="F486" s="7"/>
      <c r="G486" s="7"/>
      <c r="H486" s="7"/>
      <c r="I486" s="6"/>
      <c r="J486" s="7"/>
      <c r="K486" s="7"/>
      <c r="L486" s="7"/>
      <c r="M486" s="6"/>
      <c r="N486" s="7"/>
      <c r="O486" s="7"/>
      <c r="P486" s="7"/>
      <c r="Q486" s="6"/>
      <c r="R486" s="7"/>
      <c r="S486" s="7"/>
      <c r="T486" s="7"/>
      <c r="U486" s="6"/>
    </row>
    <row r="487" spans="2:21">
      <c r="B487" s="6"/>
      <c r="C487" s="6"/>
      <c r="D487" s="6"/>
      <c r="E487" s="6"/>
      <c r="F487" s="7"/>
      <c r="G487" s="7"/>
      <c r="H487" s="7"/>
      <c r="I487" s="6"/>
      <c r="J487" s="7"/>
      <c r="K487" s="7"/>
      <c r="L487" s="7"/>
      <c r="M487" s="6"/>
      <c r="N487" s="7"/>
      <c r="O487" s="7"/>
      <c r="P487" s="7"/>
      <c r="Q487" s="6"/>
      <c r="R487" s="7"/>
      <c r="S487" s="7"/>
      <c r="T487" s="7"/>
      <c r="U487" s="6"/>
    </row>
    <row r="488" spans="2:21">
      <c r="B488" s="6"/>
      <c r="C488" s="6"/>
      <c r="D488" s="6"/>
      <c r="E488" s="6"/>
      <c r="F488" s="7"/>
      <c r="G488" s="7"/>
      <c r="H488" s="7"/>
      <c r="I488" s="6"/>
      <c r="J488" s="7"/>
      <c r="K488" s="7"/>
      <c r="L488" s="7"/>
      <c r="M488" s="6"/>
      <c r="N488" s="7"/>
      <c r="O488" s="7"/>
      <c r="P488" s="7"/>
      <c r="Q488" s="6"/>
      <c r="R488" s="7"/>
      <c r="S488" s="7"/>
      <c r="T488" s="7"/>
      <c r="U488" s="6"/>
    </row>
    <row r="489" spans="2:21">
      <c r="B489" s="6"/>
      <c r="C489" s="6"/>
      <c r="D489" s="6"/>
      <c r="E489" s="6"/>
      <c r="F489" s="7"/>
      <c r="G489" s="7"/>
      <c r="H489" s="7"/>
      <c r="I489" s="6"/>
      <c r="J489" s="7"/>
      <c r="K489" s="7"/>
      <c r="L489" s="7"/>
      <c r="M489" s="6"/>
      <c r="N489" s="7"/>
      <c r="O489" s="7"/>
      <c r="P489" s="7"/>
      <c r="Q489" s="6"/>
      <c r="R489" s="7"/>
      <c r="S489" s="7"/>
      <c r="T489" s="7"/>
      <c r="U489" s="6"/>
    </row>
    <row r="490" spans="2:21">
      <c r="B490" s="6"/>
      <c r="C490" s="6"/>
      <c r="D490" s="6"/>
      <c r="E490" s="6"/>
      <c r="F490" s="7"/>
      <c r="G490" s="7"/>
      <c r="H490" s="7"/>
      <c r="I490" s="6"/>
      <c r="J490" s="7"/>
      <c r="K490" s="7"/>
      <c r="L490" s="7"/>
      <c r="M490" s="6"/>
      <c r="N490" s="7"/>
      <c r="O490" s="7"/>
      <c r="P490" s="7"/>
      <c r="Q490" s="6"/>
      <c r="R490" s="7"/>
      <c r="S490" s="7"/>
      <c r="T490" s="7"/>
      <c r="U490" s="6"/>
    </row>
    <row r="491" spans="2:21">
      <c r="B491" s="6"/>
      <c r="C491" s="6"/>
      <c r="D491" s="6"/>
      <c r="E491" s="6"/>
      <c r="F491" s="7"/>
      <c r="G491" s="7"/>
      <c r="H491" s="7"/>
      <c r="I491" s="6"/>
      <c r="J491" s="7"/>
      <c r="K491" s="7"/>
      <c r="L491" s="7"/>
      <c r="M491" s="6"/>
      <c r="N491" s="7"/>
      <c r="O491" s="7"/>
      <c r="P491" s="7"/>
      <c r="Q491" s="6"/>
      <c r="R491" s="7"/>
      <c r="S491" s="7"/>
      <c r="T491" s="7"/>
      <c r="U491" s="6"/>
    </row>
    <row r="492" spans="2:21">
      <c r="B492" s="6"/>
      <c r="C492" s="6"/>
      <c r="D492" s="6"/>
      <c r="E492" s="6"/>
      <c r="F492" s="7"/>
      <c r="G492" s="7"/>
      <c r="H492" s="7"/>
      <c r="I492" s="6"/>
      <c r="J492" s="7"/>
      <c r="K492" s="7"/>
      <c r="L492" s="7"/>
      <c r="M492" s="6"/>
      <c r="N492" s="7"/>
      <c r="O492" s="7"/>
      <c r="P492" s="7"/>
      <c r="Q492" s="6"/>
      <c r="R492" s="7"/>
      <c r="S492" s="7"/>
      <c r="T492" s="7"/>
      <c r="U492" s="6"/>
    </row>
    <row r="493" spans="2:21">
      <c r="B493" s="6"/>
      <c r="C493" s="6"/>
      <c r="D493" s="6"/>
      <c r="E493" s="6"/>
      <c r="F493" s="7"/>
      <c r="G493" s="7"/>
      <c r="H493" s="7"/>
      <c r="I493" s="6"/>
      <c r="J493" s="7"/>
      <c r="K493" s="7"/>
      <c r="L493" s="7"/>
      <c r="M493" s="6"/>
      <c r="N493" s="7"/>
      <c r="O493" s="7"/>
      <c r="P493" s="7"/>
      <c r="Q493" s="6"/>
      <c r="R493" s="7"/>
      <c r="S493" s="7"/>
      <c r="T493" s="7"/>
      <c r="U493" s="6"/>
    </row>
    <row r="494" spans="2:21">
      <c r="B494" s="6"/>
      <c r="C494" s="6"/>
      <c r="D494" s="6"/>
      <c r="E494" s="6"/>
      <c r="F494" s="7"/>
      <c r="G494" s="7"/>
      <c r="H494" s="7"/>
      <c r="I494" s="6"/>
      <c r="J494" s="7"/>
      <c r="K494" s="7"/>
      <c r="L494" s="7"/>
      <c r="M494" s="6"/>
      <c r="N494" s="7"/>
      <c r="O494" s="7"/>
      <c r="P494" s="7"/>
      <c r="Q494" s="6"/>
      <c r="R494" s="7"/>
      <c r="S494" s="7"/>
      <c r="T494" s="7"/>
      <c r="U494" s="6"/>
    </row>
    <row r="495" spans="2:21">
      <c r="B495" s="6"/>
      <c r="C495" s="6"/>
      <c r="D495" s="6"/>
      <c r="E495" s="6"/>
      <c r="F495" s="7"/>
      <c r="G495" s="7"/>
      <c r="H495" s="7"/>
      <c r="I495" s="6"/>
      <c r="J495" s="7"/>
      <c r="K495" s="7"/>
      <c r="L495" s="7"/>
      <c r="M495" s="6"/>
      <c r="N495" s="7"/>
      <c r="O495" s="7"/>
      <c r="P495" s="7"/>
      <c r="Q495" s="6"/>
      <c r="R495" s="7"/>
      <c r="S495" s="7"/>
      <c r="T495" s="7"/>
      <c r="U495" s="6"/>
    </row>
    <row r="496" spans="2:21">
      <c r="B496" s="6"/>
      <c r="C496" s="6"/>
      <c r="D496" s="6"/>
      <c r="E496" s="6"/>
      <c r="F496" s="7"/>
      <c r="G496" s="7"/>
      <c r="H496" s="7"/>
      <c r="I496" s="6"/>
      <c r="J496" s="7"/>
      <c r="K496" s="7"/>
      <c r="L496" s="7"/>
      <c r="M496" s="6"/>
      <c r="N496" s="7"/>
      <c r="O496" s="7"/>
      <c r="P496" s="7"/>
      <c r="Q496" s="6"/>
      <c r="R496" s="7"/>
      <c r="S496" s="7"/>
      <c r="T496" s="7"/>
      <c r="U496" s="6"/>
    </row>
    <row r="497" spans="2:21">
      <c r="B497" s="6"/>
      <c r="C497" s="6"/>
      <c r="D497" s="6"/>
      <c r="E497" s="6"/>
      <c r="F497" s="7"/>
      <c r="G497" s="7"/>
      <c r="H497" s="7"/>
      <c r="I497" s="6"/>
      <c r="J497" s="7"/>
      <c r="K497" s="7"/>
      <c r="L497" s="7"/>
      <c r="M497" s="6"/>
      <c r="N497" s="7"/>
      <c r="O497" s="7"/>
      <c r="P497" s="7"/>
      <c r="Q497" s="6"/>
      <c r="R497" s="7"/>
      <c r="S497" s="7"/>
      <c r="T497" s="7"/>
      <c r="U497" s="6"/>
    </row>
    <row r="498" spans="2:21">
      <c r="B498" s="6"/>
      <c r="C498" s="6"/>
      <c r="D498" s="6"/>
      <c r="E498" s="6"/>
      <c r="F498" s="7"/>
      <c r="G498" s="7"/>
      <c r="H498" s="7"/>
      <c r="I498" s="6"/>
      <c r="J498" s="7"/>
      <c r="K498" s="7"/>
      <c r="L498" s="7"/>
      <c r="M498" s="6"/>
      <c r="N498" s="7"/>
      <c r="O498" s="7"/>
      <c r="P498" s="7"/>
      <c r="Q498" s="6"/>
      <c r="R498" s="7"/>
      <c r="S498" s="7"/>
      <c r="T498" s="7"/>
      <c r="U498" s="6"/>
    </row>
    <row r="499" spans="2:21">
      <c r="B499" s="6"/>
      <c r="C499" s="6"/>
      <c r="D499" s="6"/>
      <c r="E499" s="6"/>
      <c r="F499" s="7"/>
      <c r="G499" s="7"/>
      <c r="H499" s="7"/>
      <c r="I499" s="6"/>
      <c r="J499" s="7"/>
      <c r="K499" s="7"/>
      <c r="L499" s="7"/>
      <c r="M499" s="6"/>
      <c r="N499" s="7"/>
      <c r="O499" s="7"/>
      <c r="P499" s="7"/>
      <c r="Q499" s="6"/>
      <c r="R499" s="7"/>
      <c r="S499" s="7"/>
      <c r="T499" s="7"/>
      <c r="U499" s="6"/>
    </row>
    <row r="500" spans="2:21">
      <c r="B500" s="6"/>
      <c r="C500" s="6"/>
      <c r="D500" s="6"/>
      <c r="E500" s="6"/>
      <c r="F500" s="7"/>
      <c r="G500" s="7"/>
      <c r="H500" s="7"/>
      <c r="I500" s="6"/>
      <c r="J500" s="7"/>
      <c r="K500" s="7"/>
      <c r="L500" s="7"/>
      <c r="M500" s="6"/>
      <c r="N500" s="7"/>
      <c r="O500" s="7"/>
      <c r="P500" s="7"/>
      <c r="Q500" s="6"/>
      <c r="R500" s="7"/>
      <c r="S500" s="7"/>
      <c r="T500" s="7"/>
      <c r="U500" s="6"/>
    </row>
    <row r="501" spans="2:21">
      <c r="B501" s="6"/>
      <c r="C501" s="6"/>
      <c r="D501" s="6"/>
      <c r="E501" s="6"/>
      <c r="F501" s="7"/>
      <c r="G501" s="7"/>
      <c r="H501" s="7"/>
      <c r="I501" s="6"/>
      <c r="J501" s="7"/>
      <c r="K501" s="7"/>
      <c r="L501" s="7"/>
      <c r="M501" s="6"/>
      <c r="N501" s="7"/>
      <c r="O501" s="7"/>
      <c r="P501" s="7"/>
      <c r="Q501" s="6"/>
      <c r="R501" s="7"/>
      <c r="S501" s="7"/>
      <c r="T501" s="7"/>
      <c r="U501" s="6"/>
    </row>
    <row r="502" spans="2:21">
      <c r="B502" s="6"/>
      <c r="C502" s="6"/>
      <c r="D502" s="6"/>
      <c r="E502" s="6"/>
      <c r="F502" s="7"/>
      <c r="G502" s="7"/>
      <c r="H502" s="7"/>
      <c r="I502" s="6"/>
      <c r="J502" s="7"/>
      <c r="K502" s="7"/>
      <c r="L502" s="7"/>
      <c r="M502" s="6"/>
      <c r="N502" s="7"/>
      <c r="O502" s="7"/>
      <c r="P502" s="7"/>
      <c r="Q502" s="6"/>
      <c r="R502" s="7"/>
      <c r="S502" s="7"/>
      <c r="T502" s="7"/>
      <c r="U502" s="6"/>
    </row>
    <row r="503" spans="2:21">
      <c r="B503" s="6"/>
      <c r="C503" s="6"/>
      <c r="D503" s="6"/>
      <c r="E503" s="6"/>
      <c r="F503" s="7"/>
      <c r="G503" s="7"/>
      <c r="H503" s="7"/>
      <c r="I503" s="6"/>
      <c r="J503" s="7"/>
      <c r="K503" s="7"/>
      <c r="L503" s="7"/>
      <c r="M503" s="6"/>
      <c r="N503" s="7"/>
      <c r="O503" s="7"/>
      <c r="P503" s="7"/>
      <c r="Q503" s="6"/>
      <c r="R503" s="7"/>
      <c r="S503" s="7"/>
      <c r="T503" s="7"/>
      <c r="U503" s="6"/>
    </row>
    <row r="504" spans="2:21">
      <c r="B504" s="6"/>
      <c r="C504" s="6"/>
      <c r="D504" s="6"/>
      <c r="E504" s="6"/>
      <c r="F504" s="7"/>
      <c r="G504" s="7"/>
      <c r="H504" s="7"/>
      <c r="I504" s="6"/>
      <c r="J504" s="7"/>
      <c r="K504" s="7"/>
      <c r="L504" s="7"/>
      <c r="M504" s="6"/>
      <c r="N504" s="7"/>
      <c r="O504" s="7"/>
      <c r="P504" s="7"/>
      <c r="Q504" s="6"/>
      <c r="R504" s="7"/>
      <c r="S504" s="7"/>
      <c r="T504" s="7"/>
      <c r="U504" s="6"/>
    </row>
    <row r="505" spans="2:21">
      <c r="B505" s="6"/>
      <c r="C505" s="6"/>
      <c r="D505" s="6"/>
      <c r="E505" s="6"/>
      <c r="F505" s="7"/>
      <c r="G505" s="7"/>
      <c r="H505" s="7"/>
      <c r="I505" s="6"/>
      <c r="J505" s="7"/>
      <c r="K505" s="7"/>
      <c r="L505" s="7"/>
      <c r="M505" s="6"/>
      <c r="N505" s="7"/>
      <c r="O505" s="7"/>
      <c r="P505" s="7"/>
      <c r="Q505" s="6"/>
      <c r="R505" s="7"/>
      <c r="S505" s="7"/>
      <c r="T505" s="7"/>
      <c r="U505" s="6"/>
    </row>
    <row r="506" spans="2:21">
      <c r="B506" s="6"/>
      <c r="C506" s="6"/>
      <c r="D506" s="6"/>
      <c r="E506" s="6"/>
      <c r="F506" s="7"/>
      <c r="G506" s="7"/>
      <c r="H506" s="7"/>
      <c r="I506" s="6"/>
      <c r="J506" s="7"/>
      <c r="K506" s="7"/>
      <c r="L506" s="7"/>
      <c r="M506" s="6"/>
      <c r="N506" s="7"/>
      <c r="O506" s="7"/>
      <c r="P506" s="7"/>
      <c r="Q506" s="6"/>
      <c r="R506" s="7"/>
      <c r="S506" s="7"/>
      <c r="T506" s="7"/>
      <c r="U506" s="6"/>
    </row>
    <row r="507" spans="2:21">
      <c r="B507" s="6"/>
      <c r="C507" s="6"/>
      <c r="D507" s="6"/>
      <c r="E507" s="6"/>
      <c r="F507" s="7"/>
      <c r="G507" s="7"/>
      <c r="H507" s="7"/>
      <c r="I507" s="6"/>
      <c r="J507" s="7"/>
      <c r="K507" s="7"/>
      <c r="L507" s="7"/>
      <c r="M507" s="6"/>
      <c r="N507" s="7"/>
      <c r="O507" s="7"/>
      <c r="P507" s="7"/>
      <c r="Q507" s="6"/>
      <c r="R507" s="7"/>
      <c r="S507" s="7"/>
      <c r="T507" s="7"/>
      <c r="U507" s="6"/>
    </row>
    <row r="508" spans="2:21">
      <c r="B508" s="6"/>
      <c r="C508" s="6"/>
      <c r="D508" s="6"/>
      <c r="E508" s="6"/>
      <c r="F508" s="7"/>
      <c r="G508" s="7"/>
      <c r="H508" s="7"/>
      <c r="I508" s="6"/>
      <c r="J508" s="7"/>
      <c r="K508" s="7"/>
      <c r="L508" s="7"/>
      <c r="M508" s="6"/>
      <c r="N508" s="7"/>
      <c r="O508" s="7"/>
      <c r="P508" s="7"/>
      <c r="Q508" s="6"/>
      <c r="R508" s="7"/>
      <c r="S508" s="7"/>
      <c r="T508" s="7"/>
      <c r="U508" s="6"/>
    </row>
    <row r="509" spans="2:21">
      <c r="B509" s="6"/>
      <c r="C509" s="6"/>
      <c r="D509" s="6"/>
      <c r="E509" s="6"/>
      <c r="F509" s="7"/>
      <c r="G509" s="7"/>
      <c r="H509" s="7"/>
      <c r="I509" s="6"/>
      <c r="J509" s="7"/>
      <c r="K509" s="7"/>
      <c r="L509" s="7"/>
      <c r="M509" s="6"/>
      <c r="N509" s="7"/>
      <c r="O509" s="7"/>
      <c r="P509" s="7"/>
      <c r="Q509" s="6"/>
      <c r="R509" s="7"/>
      <c r="S509" s="7"/>
      <c r="T509" s="7"/>
      <c r="U509" s="6"/>
    </row>
    <row r="510" spans="2:21">
      <c r="B510" s="6"/>
      <c r="C510" s="6"/>
      <c r="D510" s="6"/>
      <c r="E510" s="6"/>
      <c r="F510" s="7"/>
      <c r="G510" s="7"/>
      <c r="H510" s="7"/>
      <c r="I510" s="6"/>
      <c r="J510" s="7"/>
      <c r="K510" s="7"/>
      <c r="L510" s="7"/>
      <c r="M510" s="6"/>
      <c r="N510" s="7"/>
      <c r="O510" s="7"/>
      <c r="P510" s="7"/>
      <c r="Q510" s="6"/>
      <c r="R510" s="7"/>
      <c r="S510" s="7"/>
      <c r="T510" s="7"/>
      <c r="U510" s="6"/>
    </row>
    <row r="511" spans="2:21">
      <c r="B511" s="6"/>
      <c r="C511" s="6"/>
      <c r="D511" s="6"/>
      <c r="E511" s="6"/>
      <c r="F511" s="7"/>
      <c r="G511" s="7"/>
      <c r="H511" s="7"/>
      <c r="I511" s="6"/>
      <c r="J511" s="7"/>
      <c r="K511" s="7"/>
      <c r="L511" s="7"/>
      <c r="M511" s="6"/>
      <c r="N511" s="7"/>
      <c r="O511" s="7"/>
      <c r="P511" s="7"/>
      <c r="Q511" s="6"/>
      <c r="R511" s="7"/>
      <c r="S511" s="7"/>
      <c r="T511" s="7"/>
      <c r="U511" s="6"/>
    </row>
    <row r="512" spans="2:21">
      <c r="B512" s="6"/>
      <c r="C512" s="6"/>
      <c r="D512" s="6"/>
      <c r="E512" s="6"/>
      <c r="F512" s="7"/>
      <c r="G512" s="7"/>
      <c r="H512" s="7"/>
      <c r="I512" s="6"/>
      <c r="J512" s="7"/>
      <c r="K512" s="7"/>
      <c r="L512" s="7"/>
      <c r="M512" s="6"/>
      <c r="N512" s="7"/>
      <c r="O512" s="7"/>
      <c r="P512" s="7"/>
      <c r="Q512" s="6"/>
      <c r="R512" s="7"/>
      <c r="S512" s="7"/>
      <c r="T512" s="7"/>
      <c r="U512" s="6"/>
    </row>
    <row r="513" spans="2:21">
      <c r="B513" s="6"/>
      <c r="C513" s="6"/>
      <c r="D513" s="6"/>
      <c r="E513" s="6"/>
      <c r="F513" s="7"/>
      <c r="G513" s="7"/>
      <c r="H513" s="7"/>
      <c r="I513" s="6"/>
      <c r="J513" s="7"/>
      <c r="K513" s="7"/>
      <c r="L513" s="7"/>
      <c r="M513" s="6"/>
      <c r="N513" s="7"/>
      <c r="O513" s="7"/>
      <c r="P513" s="7"/>
      <c r="Q513" s="6"/>
      <c r="R513" s="7"/>
      <c r="S513" s="7"/>
      <c r="T513" s="7"/>
      <c r="U513" s="6"/>
    </row>
    <row r="514" spans="2:21">
      <c r="B514" s="6"/>
      <c r="C514" s="6"/>
      <c r="D514" s="6"/>
      <c r="E514" s="6"/>
      <c r="F514" s="7"/>
      <c r="G514" s="7"/>
      <c r="H514" s="7"/>
      <c r="I514" s="6"/>
      <c r="J514" s="7"/>
      <c r="K514" s="7"/>
      <c r="L514" s="7"/>
      <c r="M514" s="6"/>
      <c r="N514" s="7"/>
      <c r="O514" s="7"/>
      <c r="P514" s="7"/>
      <c r="Q514" s="6"/>
      <c r="R514" s="7"/>
      <c r="S514" s="7"/>
      <c r="T514" s="7"/>
      <c r="U514" s="6"/>
    </row>
    <row r="515" spans="2:21">
      <c r="B515" s="6"/>
      <c r="C515" s="6"/>
      <c r="D515" s="6"/>
      <c r="E515" s="6"/>
      <c r="F515" s="7"/>
      <c r="G515" s="7"/>
      <c r="H515" s="7"/>
      <c r="I515" s="6"/>
      <c r="J515" s="7"/>
      <c r="K515" s="7"/>
      <c r="L515" s="7"/>
      <c r="M515" s="6"/>
      <c r="N515" s="7"/>
      <c r="O515" s="7"/>
      <c r="P515" s="7"/>
      <c r="Q515" s="6"/>
      <c r="R515" s="7"/>
      <c r="S515" s="7"/>
      <c r="T515" s="7"/>
      <c r="U515" s="6"/>
    </row>
    <row r="516" spans="2:21">
      <c r="B516" s="6"/>
      <c r="C516" s="6"/>
      <c r="D516" s="6"/>
      <c r="E516" s="6"/>
      <c r="F516" s="7"/>
      <c r="G516" s="7"/>
      <c r="H516" s="7"/>
      <c r="I516" s="6"/>
      <c r="J516" s="7"/>
      <c r="K516" s="7"/>
      <c r="L516" s="7"/>
      <c r="M516" s="6"/>
      <c r="N516" s="7"/>
      <c r="O516" s="7"/>
      <c r="P516" s="7"/>
      <c r="Q516" s="6"/>
      <c r="R516" s="7"/>
      <c r="S516" s="7"/>
      <c r="T516" s="7"/>
      <c r="U516" s="6"/>
    </row>
    <row r="517" spans="2:21">
      <c r="B517" s="6"/>
      <c r="C517" s="6"/>
      <c r="D517" s="6"/>
      <c r="E517" s="6"/>
      <c r="F517" s="7"/>
      <c r="G517" s="7"/>
      <c r="H517" s="7"/>
      <c r="I517" s="6"/>
      <c r="J517" s="7"/>
      <c r="K517" s="7"/>
      <c r="L517" s="7"/>
      <c r="M517" s="6"/>
      <c r="N517" s="7"/>
      <c r="O517" s="7"/>
      <c r="P517" s="7"/>
      <c r="Q517" s="6"/>
      <c r="R517" s="7"/>
      <c r="S517" s="7"/>
      <c r="T517" s="7"/>
      <c r="U517" s="6"/>
    </row>
    <row r="518" spans="2:21">
      <c r="B518" s="6"/>
      <c r="C518" s="6"/>
      <c r="D518" s="6"/>
      <c r="E518" s="6"/>
      <c r="F518" s="7"/>
      <c r="G518" s="7"/>
      <c r="H518" s="7"/>
      <c r="I518" s="6"/>
      <c r="J518" s="7"/>
      <c r="K518" s="7"/>
      <c r="L518" s="7"/>
      <c r="M518" s="6"/>
      <c r="N518" s="7"/>
      <c r="O518" s="7"/>
      <c r="P518" s="7"/>
      <c r="Q518" s="6"/>
      <c r="R518" s="7"/>
      <c r="S518" s="7"/>
      <c r="T518" s="7"/>
      <c r="U518" s="6"/>
    </row>
    <row r="519" spans="2:21">
      <c r="B519" s="6"/>
      <c r="C519" s="6"/>
      <c r="D519" s="6"/>
      <c r="E519" s="6"/>
      <c r="F519" s="7"/>
      <c r="G519" s="7"/>
      <c r="H519" s="7"/>
      <c r="I519" s="6"/>
      <c r="J519" s="7"/>
      <c r="K519" s="7"/>
      <c r="L519" s="7"/>
      <c r="M519" s="6"/>
      <c r="N519" s="7"/>
      <c r="O519" s="7"/>
      <c r="P519" s="7"/>
      <c r="Q519" s="6"/>
      <c r="R519" s="7"/>
      <c r="S519" s="7"/>
      <c r="T519" s="7"/>
      <c r="U519" s="6"/>
    </row>
    <row r="520" spans="2:21">
      <c r="B520" s="6"/>
      <c r="C520" s="6"/>
      <c r="D520" s="6"/>
      <c r="E520" s="6"/>
      <c r="F520" s="7"/>
      <c r="G520" s="7"/>
      <c r="H520" s="7"/>
      <c r="I520" s="6"/>
      <c r="J520" s="7"/>
      <c r="K520" s="7"/>
      <c r="L520" s="7"/>
      <c r="M520" s="6"/>
      <c r="N520" s="7"/>
      <c r="O520" s="7"/>
      <c r="P520" s="7"/>
      <c r="Q520" s="6"/>
      <c r="R520" s="7"/>
      <c r="S520" s="7"/>
      <c r="T520" s="7"/>
      <c r="U520" s="6"/>
    </row>
    <row r="521" spans="2:21">
      <c r="B521" s="6"/>
      <c r="C521" s="6"/>
      <c r="D521" s="6"/>
      <c r="E521" s="6"/>
      <c r="F521" s="7"/>
      <c r="G521" s="7"/>
      <c r="H521" s="7"/>
      <c r="I521" s="6"/>
      <c r="J521" s="7"/>
      <c r="K521" s="7"/>
      <c r="L521" s="7"/>
      <c r="M521" s="6"/>
      <c r="N521" s="7"/>
      <c r="O521" s="7"/>
      <c r="P521" s="7"/>
      <c r="Q521" s="6"/>
      <c r="R521" s="7"/>
      <c r="S521" s="7"/>
      <c r="T521" s="7"/>
      <c r="U521" s="6"/>
    </row>
    <row r="522" spans="2:21">
      <c r="B522" s="6"/>
      <c r="C522" s="6"/>
      <c r="D522" s="6"/>
      <c r="E522" s="6"/>
      <c r="F522" s="7"/>
      <c r="G522" s="7"/>
      <c r="H522" s="7"/>
      <c r="I522" s="6"/>
      <c r="J522" s="7"/>
      <c r="K522" s="7"/>
      <c r="L522" s="7"/>
      <c r="M522" s="6"/>
      <c r="N522" s="7"/>
      <c r="O522" s="7"/>
      <c r="P522" s="7"/>
      <c r="Q522" s="6"/>
      <c r="R522" s="7"/>
      <c r="S522" s="7"/>
      <c r="T522" s="7"/>
      <c r="U522" s="6"/>
    </row>
    <row r="523" spans="2:21">
      <c r="B523" s="6"/>
      <c r="C523" s="6"/>
      <c r="D523" s="6"/>
      <c r="E523" s="6"/>
      <c r="F523" s="7"/>
      <c r="G523" s="7"/>
      <c r="H523" s="7"/>
      <c r="I523" s="6"/>
      <c r="J523" s="7"/>
      <c r="K523" s="7"/>
      <c r="L523" s="7"/>
      <c r="M523" s="6"/>
      <c r="N523" s="7"/>
      <c r="O523" s="7"/>
      <c r="P523" s="7"/>
      <c r="Q523" s="6"/>
      <c r="R523" s="7"/>
      <c r="S523" s="7"/>
      <c r="T523" s="7"/>
      <c r="U523" s="6"/>
    </row>
    <row r="524" spans="2:21">
      <c r="B524" s="6"/>
      <c r="C524" s="6"/>
      <c r="D524" s="6"/>
      <c r="E524" s="6"/>
      <c r="F524" s="7"/>
      <c r="G524" s="7"/>
      <c r="H524" s="7"/>
      <c r="I524" s="6"/>
      <c r="J524" s="7"/>
      <c r="K524" s="7"/>
      <c r="L524" s="7"/>
      <c r="M524" s="6"/>
      <c r="N524" s="7"/>
      <c r="O524" s="7"/>
      <c r="P524" s="7"/>
      <c r="Q524" s="6"/>
      <c r="R524" s="7"/>
      <c r="S524" s="7"/>
      <c r="T524" s="7"/>
      <c r="U524" s="6"/>
    </row>
    <row r="525" spans="2:21">
      <c r="B525" s="6"/>
      <c r="C525" s="6"/>
      <c r="D525" s="6"/>
      <c r="E525" s="6"/>
      <c r="F525" s="7"/>
      <c r="G525" s="7"/>
      <c r="H525" s="7"/>
      <c r="I525" s="6"/>
      <c r="J525" s="7"/>
      <c r="K525" s="7"/>
      <c r="L525" s="7"/>
      <c r="M525" s="6"/>
      <c r="N525" s="7"/>
      <c r="O525" s="7"/>
      <c r="P525" s="7"/>
      <c r="Q525" s="6"/>
      <c r="R525" s="7"/>
      <c r="S525" s="7"/>
      <c r="T525" s="7"/>
      <c r="U525" s="6"/>
    </row>
    <row r="526" spans="2:21">
      <c r="B526" s="6"/>
      <c r="C526" s="6"/>
      <c r="D526" s="6"/>
      <c r="E526" s="6"/>
      <c r="F526" s="7"/>
      <c r="G526" s="7"/>
      <c r="H526" s="7"/>
      <c r="I526" s="6"/>
      <c r="J526" s="7"/>
      <c r="K526" s="7"/>
      <c r="L526" s="7"/>
      <c r="M526" s="6"/>
      <c r="N526" s="7"/>
      <c r="O526" s="7"/>
      <c r="P526" s="7"/>
      <c r="Q526" s="6"/>
      <c r="R526" s="7"/>
      <c r="S526" s="7"/>
      <c r="T526" s="7"/>
      <c r="U526" s="6"/>
    </row>
    <row r="527" spans="2:21">
      <c r="B527" s="6"/>
      <c r="C527" s="6"/>
      <c r="D527" s="6"/>
      <c r="E527" s="6"/>
      <c r="F527" s="7"/>
      <c r="G527" s="7"/>
      <c r="H527" s="7"/>
      <c r="I527" s="6"/>
      <c r="J527" s="7"/>
      <c r="K527" s="7"/>
      <c r="L527" s="7"/>
      <c r="M527" s="6"/>
      <c r="N527" s="7"/>
      <c r="O527" s="7"/>
      <c r="P527" s="7"/>
      <c r="Q527" s="6"/>
      <c r="R527" s="7"/>
      <c r="S527" s="7"/>
      <c r="T527" s="7"/>
      <c r="U527" s="6"/>
    </row>
    <row r="528" spans="2:21">
      <c r="B528" s="6"/>
      <c r="C528" s="6"/>
      <c r="D528" s="6"/>
      <c r="E528" s="6"/>
      <c r="F528" s="7"/>
      <c r="G528" s="7"/>
      <c r="H528" s="7"/>
      <c r="I528" s="6"/>
      <c r="J528" s="7"/>
      <c r="K528" s="7"/>
      <c r="L528" s="7"/>
      <c r="M528" s="6"/>
      <c r="N528" s="7"/>
      <c r="O528" s="7"/>
      <c r="P528" s="7"/>
      <c r="Q528" s="6"/>
      <c r="R528" s="7"/>
      <c r="S528" s="7"/>
      <c r="T528" s="7"/>
      <c r="U528" s="6"/>
    </row>
    <row r="529" spans="2:21">
      <c r="B529" s="6"/>
      <c r="C529" s="6"/>
      <c r="D529" s="6"/>
      <c r="E529" s="6"/>
      <c r="F529" s="7"/>
      <c r="G529" s="7"/>
      <c r="H529" s="7"/>
      <c r="I529" s="6"/>
      <c r="J529" s="7"/>
      <c r="K529" s="7"/>
      <c r="L529" s="7"/>
      <c r="M529" s="6"/>
      <c r="N529" s="7"/>
      <c r="O529" s="7"/>
      <c r="P529" s="7"/>
      <c r="Q529" s="6"/>
      <c r="R529" s="7"/>
      <c r="S529" s="7"/>
      <c r="T529" s="7"/>
      <c r="U529" s="6"/>
    </row>
    <row r="530" spans="2:21">
      <c r="B530" s="6"/>
      <c r="C530" s="6"/>
      <c r="D530" s="6"/>
      <c r="E530" s="6"/>
      <c r="F530" s="7"/>
      <c r="G530" s="7"/>
      <c r="H530" s="7"/>
      <c r="I530" s="6"/>
      <c r="J530" s="7"/>
      <c r="K530" s="7"/>
      <c r="L530" s="7"/>
      <c r="M530" s="6"/>
      <c r="N530" s="7"/>
      <c r="O530" s="7"/>
      <c r="P530" s="7"/>
      <c r="Q530" s="6"/>
      <c r="R530" s="7"/>
      <c r="S530" s="7"/>
      <c r="T530" s="7"/>
      <c r="U530" s="6"/>
    </row>
    <row r="531" spans="2:21">
      <c r="B531" s="6"/>
      <c r="C531" s="6"/>
      <c r="D531" s="6"/>
      <c r="E531" s="6"/>
      <c r="F531" s="7"/>
      <c r="G531" s="7"/>
      <c r="H531" s="7"/>
      <c r="I531" s="6"/>
      <c r="J531" s="7"/>
      <c r="K531" s="7"/>
      <c r="L531" s="7"/>
      <c r="M531" s="6"/>
      <c r="N531" s="7"/>
      <c r="O531" s="7"/>
      <c r="P531" s="7"/>
      <c r="Q531" s="6"/>
      <c r="R531" s="7"/>
      <c r="S531" s="7"/>
      <c r="T531" s="7"/>
      <c r="U531" s="6"/>
    </row>
    <row r="532" spans="2:21">
      <c r="B532" s="6"/>
      <c r="C532" s="6"/>
      <c r="D532" s="6"/>
      <c r="E532" s="6"/>
      <c r="F532" s="7"/>
      <c r="G532" s="7"/>
      <c r="H532" s="7"/>
      <c r="I532" s="6"/>
      <c r="J532" s="7"/>
      <c r="K532" s="7"/>
      <c r="L532" s="7"/>
      <c r="M532" s="6"/>
      <c r="N532" s="7"/>
      <c r="O532" s="7"/>
      <c r="P532" s="7"/>
      <c r="Q532" s="6"/>
      <c r="R532" s="7"/>
      <c r="S532" s="7"/>
      <c r="T532" s="7"/>
      <c r="U532" s="6"/>
    </row>
    <row r="533" spans="2:21">
      <c r="B533" s="6"/>
      <c r="C533" s="6"/>
      <c r="D533" s="6"/>
      <c r="E533" s="6"/>
      <c r="F533" s="7"/>
      <c r="G533" s="7"/>
      <c r="H533" s="7"/>
      <c r="I533" s="6"/>
      <c r="J533" s="7"/>
      <c r="K533" s="7"/>
      <c r="L533" s="7"/>
      <c r="M533" s="6"/>
      <c r="N533" s="7"/>
      <c r="O533" s="7"/>
      <c r="P533" s="7"/>
      <c r="Q533" s="6"/>
      <c r="R533" s="7"/>
      <c r="S533" s="7"/>
      <c r="T533" s="7"/>
      <c r="U533" s="6"/>
    </row>
    <row r="534" spans="2:21">
      <c r="B534" s="6"/>
      <c r="C534" s="6"/>
      <c r="D534" s="6"/>
      <c r="E534" s="6"/>
      <c r="F534" s="7"/>
      <c r="G534" s="7"/>
      <c r="H534" s="7"/>
      <c r="I534" s="6"/>
      <c r="J534" s="7"/>
      <c r="K534" s="7"/>
      <c r="L534" s="7"/>
      <c r="M534" s="6"/>
      <c r="N534" s="7"/>
      <c r="O534" s="7"/>
      <c r="P534" s="7"/>
      <c r="Q534" s="6"/>
      <c r="R534" s="7"/>
      <c r="S534" s="7"/>
      <c r="T534" s="7"/>
      <c r="U534" s="6"/>
    </row>
    <row r="535" spans="2:21">
      <c r="B535" s="6"/>
      <c r="C535" s="6"/>
      <c r="D535" s="6"/>
      <c r="E535" s="6"/>
      <c r="F535" s="7"/>
      <c r="G535" s="7"/>
      <c r="H535" s="7"/>
      <c r="I535" s="6"/>
      <c r="J535" s="7"/>
      <c r="K535" s="7"/>
      <c r="L535" s="7"/>
      <c r="M535" s="6"/>
      <c r="N535" s="7"/>
      <c r="O535" s="7"/>
      <c r="P535" s="7"/>
      <c r="Q535" s="6"/>
      <c r="R535" s="7"/>
      <c r="S535" s="7"/>
      <c r="T535" s="7"/>
      <c r="U535" s="6"/>
    </row>
    <row r="536" spans="2:21">
      <c r="B536" s="6"/>
      <c r="C536" s="6"/>
      <c r="D536" s="6"/>
      <c r="E536" s="6"/>
      <c r="F536" s="7"/>
      <c r="G536" s="7"/>
      <c r="H536" s="7"/>
      <c r="I536" s="6"/>
      <c r="J536" s="7"/>
      <c r="K536" s="7"/>
      <c r="L536" s="7"/>
      <c r="M536" s="6"/>
      <c r="N536" s="7"/>
      <c r="O536" s="7"/>
      <c r="P536" s="7"/>
      <c r="Q536" s="6"/>
      <c r="R536" s="7"/>
      <c r="S536" s="7"/>
      <c r="T536" s="7"/>
      <c r="U536" s="6"/>
    </row>
    <row r="537" spans="2:21">
      <c r="B537" s="6"/>
      <c r="C537" s="6"/>
      <c r="D537" s="6"/>
      <c r="E537" s="6"/>
      <c r="F537" s="7"/>
      <c r="G537" s="7"/>
      <c r="H537" s="7"/>
      <c r="I537" s="6"/>
      <c r="J537" s="7"/>
      <c r="K537" s="7"/>
      <c r="L537" s="7"/>
      <c r="M537" s="6"/>
      <c r="N537" s="7"/>
      <c r="O537" s="7"/>
      <c r="P537" s="7"/>
      <c r="Q537" s="6"/>
      <c r="R537" s="7"/>
      <c r="S537" s="7"/>
      <c r="T537" s="7"/>
      <c r="U537" s="6"/>
    </row>
    <row r="538" spans="2:21">
      <c r="B538" s="6"/>
      <c r="C538" s="6"/>
      <c r="D538" s="6"/>
      <c r="E538" s="6"/>
      <c r="F538" s="7"/>
      <c r="G538" s="7"/>
      <c r="H538" s="7"/>
      <c r="I538" s="6"/>
      <c r="J538" s="7"/>
      <c r="K538" s="7"/>
      <c r="L538" s="7"/>
      <c r="M538" s="6"/>
      <c r="N538" s="7"/>
      <c r="O538" s="7"/>
      <c r="P538" s="7"/>
      <c r="Q538" s="6"/>
      <c r="R538" s="7"/>
      <c r="S538" s="7"/>
      <c r="T538" s="7"/>
      <c r="U538" s="6"/>
    </row>
    <row r="539" spans="2:21">
      <c r="B539" s="6"/>
      <c r="C539" s="6"/>
      <c r="D539" s="6"/>
      <c r="E539" s="6"/>
      <c r="F539" s="7"/>
      <c r="G539" s="7"/>
      <c r="H539" s="7"/>
      <c r="I539" s="6"/>
      <c r="J539" s="7"/>
      <c r="K539" s="7"/>
      <c r="L539" s="7"/>
      <c r="M539" s="6"/>
      <c r="N539" s="7"/>
      <c r="O539" s="7"/>
      <c r="P539" s="7"/>
      <c r="Q539" s="6"/>
      <c r="R539" s="7"/>
      <c r="S539" s="7"/>
      <c r="T539" s="7"/>
      <c r="U539" s="6"/>
    </row>
    <row r="540" spans="2:21">
      <c r="B540" s="6"/>
      <c r="C540" s="6"/>
      <c r="D540" s="6"/>
      <c r="E540" s="6"/>
      <c r="F540" s="7"/>
      <c r="G540" s="7"/>
      <c r="H540" s="7"/>
      <c r="I540" s="6"/>
      <c r="J540" s="7"/>
      <c r="K540" s="7"/>
      <c r="L540" s="7"/>
      <c r="M540" s="6"/>
      <c r="N540" s="7"/>
      <c r="O540" s="7"/>
      <c r="P540" s="7"/>
      <c r="Q540" s="6"/>
      <c r="R540" s="7"/>
      <c r="S540" s="7"/>
      <c r="T540" s="7"/>
      <c r="U540" s="6"/>
    </row>
    <row r="541" spans="2:21">
      <c r="B541" s="6"/>
      <c r="C541" s="6"/>
      <c r="D541" s="6"/>
      <c r="E541" s="6"/>
      <c r="F541" s="7"/>
      <c r="G541" s="7"/>
      <c r="H541" s="7"/>
      <c r="I541" s="6"/>
      <c r="J541" s="7"/>
      <c r="K541" s="7"/>
      <c r="L541" s="7"/>
      <c r="M541" s="6"/>
      <c r="N541" s="7"/>
      <c r="O541" s="7"/>
      <c r="P541" s="7"/>
      <c r="Q541" s="6"/>
      <c r="R541" s="7"/>
      <c r="S541" s="7"/>
      <c r="T541" s="7"/>
      <c r="U541" s="6"/>
    </row>
    <row r="542" spans="2:21">
      <c r="B542" s="6"/>
      <c r="C542" s="6"/>
      <c r="D542" s="6"/>
      <c r="E542" s="6"/>
      <c r="F542" s="7"/>
      <c r="G542" s="7"/>
      <c r="H542" s="7"/>
      <c r="I542" s="6"/>
      <c r="J542" s="7"/>
      <c r="K542" s="7"/>
      <c r="L542" s="7"/>
      <c r="M542" s="6"/>
      <c r="N542" s="7"/>
      <c r="O542" s="7"/>
      <c r="P542" s="7"/>
      <c r="Q542" s="6"/>
      <c r="R542" s="7"/>
      <c r="S542" s="7"/>
      <c r="T542" s="7"/>
      <c r="U542" s="6"/>
    </row>
    <row r="543" spans="2:21">
      <c r="B543" s="6"/>
      <c r="C543" s="6"/>
      <c r="D543" s="6"/>
      <c r="E543" s="6"/>
      <c r="F543" s="7"/>
      <c r="G543" s="7"/>
      <c r="H543" s="7"/>
      <c r="I543" s="6"/>
      <c r="J543" s="7"/>
      <c r="K543" s="7"/>
      <c r="L543" s="7"/>
      <c r="M543" s="6"/>
      <c r="N543" s="7"/>
      <c r="O543" s="7"/>
      <c r="P543" s="7"/>
      <c r="Q543" s="6"/>
      <c r="R543" s="7"/>
      <c r="S543" s="7"/>
      <c r="T543" s="7"/>
      <c r="U543" s="6"/>
    </row>
    <row r="544" spans="2:21">
      <c r="B544" s="6"/>
      <c r="C544" s="6"/>
      <c r="D544" s="6"/>
      <c r="E544" s="6"/>
      <c r="F544" s="7"/>
      <c r="G544" s="7"/>
      <c r="H544" s="7"/>
      <c r="I544" s="6"/>
      <c r="J544" s="7"/>
      <c r="K544" s="7"/>
      <c r="L544" s="7"/>
      <c r="M544" s="6"/>
      <c r="N544" s="7"/>
      <c r="O544" s="7"/>
      <c r="P544" s="7"/>
      <c r="Q544" s="6"/>
      <c r="R544" s="7"/>
      <c r="S544" s="7"/>
      <c r="T544" s="7"/>
      <c r="U544" s="6"/>
    </row>
    <row r="545" spans="2:21">
      <c r="B545" s="6"/>
      <c r="C545" s="6"/>
      <c r="D545" s="6"/>
      <c r="E545" s="6"/>
      <c r="F545" s="7"/>
      <c r="G545" s="7"/>
      <c r="H545" s="7"/>
      <c r="I545" s="6"/>
      <c r="J545" s="7"/>
      <c r="K545" s="7"/>
      <c r="L545" s="7"/>
      <c r="M545" s="6"/>
      <c r="N545" s="7"/>
      <c r="O545" s="7"/>
      <c r="P545" s="7"/>
      <c r="Q545" s="6"/>
      <c r="R545" s="7"/>
      <c r="S545" s="7"/>
      <c r="T545" s="7"/>
      <c r="U545" s="6"/>
    </row>
    <row r="546" spans="2:21">
      <c r="B546" s="6"/>
      <c r="C546" s="6"/>
      <c r="D546" s="6"/>
      <c r="E546" s="6"/>
      <c r="F546" s="7"/>
      <c r="G546" s="7"/>
      <c r="H546" s="7"/>
      <c r="I546" s="6"/>
      <c r="J546" s="7"/>
      <c r="K546" s="7"/>
      <c r="L546" s="7"/>
      <c r="M546" s="6"/>
      <c r="N546" s="7"/>
      <c r="O546" s="7"/>
      <c r="P546" s="7"/>
      <c r="Q546" s="6"/>
      <c r="R546" s="7"/>
      <c r="S546" s="7"/>
      <c r="T546" s="7"/>
      <c r="U546" s="6"/>
    </row>
    <row r="547" spans="2:21">
      <c r="B547" s="6"/>
      <c r="C547" s="6"/>
      <c r="D547" s="6"/>
      <c r="E547" s="6"/>
      <c r="F547" s="7"/>
      <c r="G547" s="7"/>
      <c r="H547" s="7"/>
      <c r="I547" s="6"/>
      <c r="J547" s="7"/>
      <c r="K547" s="7"/>
      <c r="L547" s="7"/>
      <c r="M547" s="6"/>
      <c r="N547" s="7"/>
      <c r="O547" s="7"/>
      <c r="P547" s="7"/>
      <c r="Q547" s="6"/>
      <c r="R547" s="7"/>
      <c r="S547" s="7"/>
      <c r="T547" s="7"/>
      <c r="U547" s="6"/>
    </row>
    <row r="548" spans="2:21">
      <c r="B548" s="6"/>
      <c r="C548" s="6"/>
      <c r="D548" s="6"/>
      <c r="E548" s="6"/>
      <c r="F548" s="7"/>
      <c r="G548" s="7"/>
      <c r="H548" s="7"/>
      <c r="I548" s="6"/>
      <c r="J548" s="7"/>
      <c r="K548" s="7"/>
      <c r="L548" s="7"/>
      <c r="M548" s="6"/>
      <c r="N548" s="7"/>
      <c r="O548" s="7"/>
      <c r="P548" s="7"/>
      <c r="Q548" s="6"/>
      <c r="R548" s="7"/>
      <c r="S548" s="7"/>
      <c r="T548" s="7"/>
      <c r="U548" s="6"/>
    </row>
    <row r="549" spans="2:21">
      <c r="B549" s="6"/>
      <c r="C549" s="6"/>
      <c r="D549" s="6"/>
      <c r="E549" s="6"/>
      <c r="F549" s="7"/>
      <c r="G549" s="7"/>
      <c r="H549" s="7"/>
      <c r="I549" s="6"/>
      <c r="J549" s="7"/>
      <c r="K549" s="7"/>
      <c r="L549" s="7"/>
      <c r="M549" s="6"/>
      <c r="N549" s="7"/>
      <c r="O549" s="7"/>
      <c r="P549" s="7"/>
      <c r="Q549" s="6"/>
      <c r="R549" s="7"/>
      <c r="S549" s="7"/>
      <c r="T549" s="7"/>
      <c r="U549" s="6"/>
    </row>
    <row r="550" spans="2:21">
      <c r="B550" s="6"/>
      <c r="C550" s="6"/>
      <c r="D550" s="6"/>
      <c r="E550" s="6"/>
      <c r="F550" s="7"/>
      <c r="G550" s="7"/>
      <c r="H550" s="7"/>
      <c r="I550" s="6"/>
      <c r="J550" s="7"/>
      <c r="K550" s="7"/>
      <c r="L550" s="7"/>
      <c r="M550" s="6"/>
      <c r="N550" s="7"/>
      <c r="O550" s="7"/>
      <c r="P550" s="7"/>
      <c r="Q550" s="6"/>
      <c r="R550" s="7"/>
      <c r="S550" s="7"/>
      <c r="T550" s="7"/>
      <c r="U550" s="6"/>
    </row>
    <row r="551" spans="2:21">
      <c r="B551" s="6"/>
      <c r="C551" s="6"/>
      <c r="D551" s="6"/>
      <c r="E551" s="6"/>
      <c r="F551" s="7"/>
      <c r="G551" s="7"/>
      <c r="H551" s="7"/>
      <c r="I551" s="6"/>
      <c r="J551" s="7"/>
      <c r="K551" s="7"/>
      <c r="L551" s="7"/>
      <c r="M551" s="6"/>
      <c r="N551" s="7"/>
      <c r="O551" s="7"/>
      <c r="P551" s="7"/>
      <c r="Q551" s="6"/>
      <c r="R551" s="7"/>
      <c r="S551" s="7"/>
      <c r="T551" s="7"/>
      <c r="U551" s="6"/>
    </row>
    <row r="552" spans="2:21">
      <c r="B552" s="6"/>
      <c r="C552" s="6"/>
      <c r="D552" s="6"/>
      <c r="E552" s="6"/>
      <c r="F552" s="7"/>
      <c r="G552" s="7"/>
      <c r="H552" s="7"/>
      <c r="I552" s="6"/>
      <c r="J552" s="7"/>
      <c r="K552" s="7"/>
      <c r="L552" s="7"/>
      <c r="M552" s="6"/>
      <c r="N552" s="7"/>
      <c r="O552" s="7"/>
      <c r="P552" s="7"/>
      <c r="Q552" s="6"/>
      <c r="R552" s="7"/>
      <c r="S552" s="7"/>
      <c r="T552" s="7"/>
      <c r="U552" s="6"/>
    </row>
    <row r="553" spans="2:21">
      <c r="B553" s="6"/>
      <c r="C553" s="6"/>
      <c r="D553" s="6"/>
      <c r="E553" s="6"/>
      <c r="F553" s="7"/>
      <c r="G553" s="7"/>
      <c r="H553" s="7"/>
      <c r="I553" s="6"/>
      <c r="J553" s="7"/>
      <c r="K553" s="7"/>
      <c r="L553" s="7"/>
      <c r="M553" s="6"/>
      <c r="N553" s="7"/>
      <c r="O553" s="7"/>
      <c r="P553" s="7"/>
      <c r="Q553" s="6"/>
      <c r="R553" s="7"/>
      <c r="S553" s="7"/>
      <c r="T553" s="7"/>
      <c r="U553" s="6"/>
    </row>
    <row r="554" spans="2:21">
      <c r="B554" s="6"/>
      <c r="C554" s="6"/>
      <c r="D554" s="6"/>
      <c r="E554" s="6"/>
      <c r="F554" s="7"/>
      <c r="G554" s="7"/>
      <c r="H554" s="7"/>
      <c r="I554" s="6"/>
      <c r="J554" s="7"/>
      <c r="K554" s="7"/>
      <c r="L554" s="7"/>
      <c r="M554" s="6"/>
      <c r="N554" s="7"/>
      <c r="O554" s="7"/>
      <c r="P554" s="7"/>
      <c r="Q554" s="6"/>
      <c r="R554" s="7"/>
      <c r="S554" s="7"/>
      <c r="T554" s="7"/>
      <c r="U554" s="6"/>
    </row>
    <row r="555" spans="2:21">
      <c r="B555" s="6"/>
      <c r="C555" s="6"/>
      <c r="D555" s="6"/>
      <c r="E555" s="6"/>
      <c r="F555" s="7"/>
      <c r="G555" s="7"/>
      <c r="H555" s="7"/>
      <c r="I555" s="6"/>
      <c r="J555" s="7"/>
      <c r="K555" s="7"/>
      <c r="L555" s="7"/>
      <c r="M555" s="6"/>
      <c r="N555" s="7"/>
      <c r="O555" s="7"/>
      <c r="P555" s="7"/>
      <c r="Q555" s="6"/>
      <c r="R555" s="7"/>
      <c r="S555" s="7"/>
      <c r="T555" s="7"/>
      <c r="U555" s="6"/>
    </row>
    <row r="556" spans="2:21">
      <c r="B556" s="6"/>
      <c r="C556" s="6"/>
      <c r="D556" s="6"/>
      <c r="E556" s="6"/>
      <c r="F556" s="7"/>
      <c r="G556" s="7"/>
      <c r="H556" s="7"/>
      <c r="I556" s="6"/>
      <c r="J556" s="7"/>
      <c r="K556" s="7"/>
      <c r="L556" s="7"/>
      <c r="M556" s="6"/>
      <c r="N556" s="7"/>
      <c r="O556" s="7"/>
      <c r="P556" s="7"/>
      <c r="Q556" s="6"/>
      <c r="R556" s="7"/>
      <c r="S556" s="7"/>
      <c r="T556" s="7"/>
      <c r="U556" s="6"/>
    </row>
    <row r="557" spans="2:21">
      <c r="B557" s="6"/>
      <c r="C557" s="6"/>
      <c r="D557" s="6"/>
      <c r="E557" s="6"/>
      <c r="F557" s="7"/>
      <c r="G557" s="7"/>
      <c r="H557" s="7"/>
      <c r="I557" s="6"/>
      <c r="J557" s="7"/>
      <c r="K557" s="7"/>
      <c r="L557" s="7"/>
      <c r="M557" s="6"/>
      <c r="N557" s="7"/>
      <c r="O557" s="7"/>
      <c r="P557" s="7"/>
      <c r="Q557" s="6"/>
      <c r="R557" s="7"/>
      <c r="S557" s="7"/>
      <c r="T557" s="7"/>
      <c r="U557" s="6"/>
    </row>
    <row r="558" spans="2:21">
      <c r="B558" s="6"/>
      <c r="C558" s="6"/>
      <c r="D558" s="6"/>
      <c r="E558" s="6"/>
      <c r="F558" s="7"/>
      <c r="G558" s="7"/>
      <c r="H558" s="7"/>
      <c r="I558" s="6"/>
      <c r="J558" s="7"/>
      <c r="K558" s="7"/>
      <c r="L558" s="7"/>
      <c r="M558" s="6"/>
      <c r="N558" s="7"/>
      <c r="O558" s="7"/>
      <c r="P558" s="7"/>
      <c r="Q558" s="6"/>
      <c r="R558" s="7"/>
      <c r="S558" s="7"/>
      <c r="T558" s="7"/>
      <c r="U558" s="6"/>
    </row>
    <row r="559" spans="2:21">
      <c r="B559" s="6"/>
      <c r="C559" s="6"/>
      <c r="D559" s="6"/>
      <c r="E559" s="6"/>
      <c r="F559" s="7"/>
      <c r="G559" s="7"/>
      <c r="H559" s="7"/>
      <c r="I559" s="6"/>
      <c r="J559" s="7"/>
      <c r="K559" s="7"/>
      <c r="L559" s="7"/>
      <c r="M559" s="6"/>
      <c r="N559" s="7"/>
      <c r="O559" s="7"/>
      <c r="P559" s="7"/>
      <c r="Q559" s="6"/>
      <c r="R559" s="7"/>
      <c r="S559" s="7"/>
      <c r="T559" s="7"/>
      <c r="U559" s="6"/>
    </row>
    <row r="560" spans="2:21">
      <c r="B560" s="6"/>
      <c r="C560" s="6"/>
      <c r="D560" s="6"/>
      <c r="E560" s="6"/>
      <c r="F560" s="7"/>
      <c r="G560" s="7"/>
      <c r="H560" s="7"/>
      <c r="I560" s="6"/>
      <c r="J560" s="7"/>
      <c r="K560" s="7"/>
      <c r="L560" s="7"/>
      <c r="M560" s="6"/>
      <c r="N560" s="7"/>
      <c r="O560" s="7"/>
      <c r="P560" s="7"/>
      <c r="Q560" s="6"/>
      <c r="R560" s="7"/>
      <c r="S560" s="7"/>
      <c r="T560" s="7"/>
      <c r="U560" s="6"/>
    </row>
    <row r="561" spans="2:21">
      <c r="B561" s="6"/>
      <c r="C561" s="6"/>
      <c r="D561" s="6"/>
      <c r="E561" s="6"/>
      <c r="F561" s="7"/>
      <c r="G561" s="7"/>
      <c r="H561" s="7"/>
      <c r="I561" s="6"/>
      <c r="J561" s="7"/>
      <c r="K561" s="7"/>
      <c r="L561" s="7"/>
      <c r="M561" s="6"/>
      <c r="N561" s="7"/>
      <c r="O561" s="7"/>
      <c r="P561" s="7"/>
      <c r="Q561" s="6"/>
      <c r="R561" s="7"/>
      <c r="S561" s="7"/>
      <c r="T561" s="7"/>
      <c r="U561" s="6"/>
    </row>
    <row r="562" spans="2:21">
      <c r="B562" s="6"/>
      <c r="C562" s="6"/>
      <c r="D562" s="6"/>
      <c r="E562" s="6"/>
      <c r="F562" s="7"/>
      <c r="G562" s="7"/>
      <c r="H562" s="7"/>
      <c r="I562" s="6"/>
      <c r="J562" s="7"/>
      <c r="K562" s="7"/>
      <c r="L562" s="7"/>
      <c r="M562" s="6"/>
      <c r="N562" s="7"/>
      <c r="O562" s="7"/>
      <c r="P562" s="7"/>
      <c r="Q562" s="6"/>
      <c r="R562" s="7"/>
      <c r="S562" s="7"/>
      <c r="T562" s="7"/>
      <c r="U562" s="6"/>
    </row>
    <row r="563" spans="2:21">
      <c r="B563" s="6"/>
      <c r="C563" s="6"/>
      <c r="D563" s="6"/>
      <c r="E563" s="6"/>
      <c r="F563" s="7"/>
      <c r="G563" s="7"/>
      <c r="H563" s="7"/>
      <c r="I563" s="6"/>
      <c r="J563" s="7"/>
      <c r="K563" s="7"/>
      <c r="L563" s="7"/>
      <c r="M563" s="6"/>
      <c r="N563" s="7"/>
      <c r="O563" s="7"/>
      <c r="P563" s="7"/>
      <c r="Q563" s="6"/>
      <c r="R563" s="7"/>
      <c r="S563" s="7"/>
      <c r="T563" s="7"/>
      <c r="U563" s="6"/>
    </row>
    <row r="564" spans="2:21">
      <c r="B564" s="6"/>
      <c r="C564" s="6"/>
      <c r="D564" s="6"/>
      <c r="E564" s="6"/>
      <c r="F564" s="7"/>
      <c r="G564" s="7"/>
      <c r="H564" s="7"/>
      <c r="I564" s="6"/>
      <c r="J564" s="7"/>
      <c r="K564" s="7"/>
      <c r="L564" s="7"/>
      <c r="M564" s="6"/>
      <c r="N564" s="7"/>
      <c r="O564" s="7"/>
      <c r="P564" s="7"/>
      <c r="Q564" s="6"/>
      <c r="R564" s="7"/>
      <c r="S564" s="7"/>
      <c r="T564" s="7"/>
      <c r="U564" s="6"/>
    </row>
    <row r="565" spans="2:21">
      <c r="B565" s="6"/>
      <c r="C565" s="6"/>
      <c r="D565" s="6"/>
      <c r="E565" s="6"/>
      <c r="F565" s="7"/>
      <c r="G565" s="7"/>
      <c r="H565" s="7"/>
      <c r="I565" s="6"/>
      <c r="J565" s="7"/>
      <c r="K565" s="7"/>
      <c r="L565" s="7"/>
      <c r="M565" s="6"/>
      <c r="N565" s="7"/>
      <c r="O565" s="7"/>
      <c r="P565" s="7"/>
      <c r="Q565" s="6"/>
      <c r="R565" s="7"/>
      <c r="S565" s="7"/>
      <c r="T565" s="7"/>
      <c r="U565" s="6"/>
    </row>
    <row r="566" spans="2:21">
      <c r="B566" s="6"/>
      <c r="C566" s="6"/>
      <c r="D566" s="6"/>
      <c r="E566" s="6"/>
      <c r="F566" s="7"/>
      <c r="G566" s="7"/>
      <c r="H566" s="7"/>
      <c r="I566" s="6"/>
      <c r="J566" s="7"/>
      <c r="K566" s="7"/>
      <c r="L566" s="7"/>
      <c r="M566" s="6"/>
      <c r="N566" s="7"/>
      <c r="O566" s="7"/>
      <c r="P566" s="7"/>
      <c r="Q566" s="6"/>
      <c r="R566" s="7"/>
      <c r="S566" s="7"/>
      <c r="T566" s="7"/>
      <c r="U566" s="6"/>
    </row>
    <row r="567" spans="2:21">
      <c r="B567" s="6"/>
      <c r="C567" s="6"/>
      <c r="D567" s="6"/>
      <c r="E567" s="6"/>
      <c r="F567" s="7"/>
      <c r="G567" s="7"/>
      <c r="H567" s="7"/>
      <c r="I567" s="6"/>
      <c r="J567" s="7"/>
      <c r="K567" s="7"/>
      <c r="L567" s="7"/>
      <c r="M567" s="6"/>
      <c r="N567" s="7"/>
      <c r="O567" s="7"/>
      <c r="P567" s="7"/>
      <c r="Q567" s="6"/>
      <c r="R567" s="7"/>
      <c r="S567" s="7"/>
      <c r="T567" s="7"/>
      <c r="U567" s="6"/>
    </row>
    <row r="568" spans="2:21">
      <c r="B568" s="6"/>
      <c r="C568" s="6"/>
      <c r="D568" s="6"/>
      <c r="E568" s="6"/>
      <c r="F568" s="7"/>
      <c r="G568" s="7"/>
      <c r="H568" s="7"/>
      <c r="I568" s="6"/>
      <c r="J568" s="7"/>
      <c r="K568" s="7"/>
      <c r="L568" s="7"/>
      <c r="M568" s="6"/>
      <c r="N568" s="7"/>
      <c r="O568" s="7"/>
      <c r="P568" s="7"/>
      <c r="Q568" s="6"/>
      <c r="R568" s="7"/>
      <c r="S568" s="7"/>
      <c r="T568" s="7"/>
      <c r="U568" s="6"/>
    </row>
    <row r="569" spans="2:21">
      <c r="B569" s="6"/>
      <c r="C569" s="6"/>
      <c r="D569" s="6"/>
      <c r="E569" s="6"/>
      <c r="F569" s="7"/>
      <c r="G569" s="7"/>
      <c r="H569" s="7"/>
      <c r="I569" s="6"/>
      <c r="J569" s="7"/>
      <c r="K569" s="7"/>
      <c r="L569" s="7"/>
      <c r="M569" s="6"/>
      <c r="N569" s="7"/>
      <c r="O569" s="7"/>
      <c r="P569" s="7"/>
      <c r="Q569" s="6"/>
      <c r="R569" s="7"/>
      <c r="S569" s="7"/>
      <c r="T569" s="7"/>
      <c r="U569" s="6"/>
    </row>
    <row r="570" spans="2:21">
      <c r="B570" s="6"/>
      <c r="C570" s="6"/>
      <c r="D570" s="6"/>
      <c r="E570" s="6"/>
      <c r="F570" s="7"/>
      <c r="G570" s="7"/>
      <c r="H570" s="7"/>
      <c r="I570" s="6"/>
      <c r="J570" s="7"/>
      <c r="K570" s="7"/>
      <c r="L570" s="7"/>
      <c r="M570" s="6"/>
      <c r="N570" s="7"/>
      <c r="O570" s="7"/>
      <c r="P570" s="7"/>
      <c r="Q570" s="6"/>
      <c r="R570" s="7"/>
      <c r="S570" s="7"/>
      <c r="T570" s="7"/>
      <c r="U570" s="6"/>
    </row>
    <row r="571" spans="2:21">
      <c r="B571" s="6"/>
      <c r="C571" s="6"/>
      <c r="D571" s="6"/>
      <c r="E571" s="6"/>
      <c r="F571" s="7"/>
      <c r="G571" s="7"/>
      <c r="H571" s="7"/>
      <c r="I571" s="6"/>
      <c r="J571" s="7"/>
      <c r="K571" s="7"/>
      <c r="L571" s="7"/>
      <c r="M571" s="6"/>
      <c r="N571" s="7"/>
      <c r="O571" s="7"/>
      <c r="P571" s="7"/>
      <c r="Q571" s="6"/>
      <c r="R571" s="7"/>
      <c r="S571" s="7"/>
      <c r="T571" s="7"/>
      <c r="U571" s="6"/>
    </row>
    <row r="572" spans="2:21">
      <c r="B572" s="6"/>
      <c r="C572" s="6"/>
      <c r="D572" s="6"/>
      <c r="E572" s="6"/>
      <c r="F572" s="7"/>
      <c r="G572" s="7"/>
      <c r="H572" s="7"/>
      <c r="I572" s="6"/>
      <c r="J572" s="7"/>
      <c r="K572" s="7"/>
      <c r="L572" s="7"/>
      <c r="M572" s="6"/>
      <c r="N572" s="7"/>
      <c r="O572" s="7"/>
      <c r="P572" s="7"/>
      <c r="Q572" s="6"/>
      <c r="R572" s="7"/>
      <c r="S572" s="7"/>
      <c r="T572" s="7"/>
      <c r="U572" s="6"/>
    </row>
    <row r="573" spans="2:21">
      <c r="B573" s="6"/>
      <c r="C573" s="6"/>
      <c r="D573" s="6"/>
      <c r="E573" s="6"/>
      <c r="F573" s="7"/>
      <c r="G573" s="7"/>
      <c r="H573" s="7"/>
      <c r="I573" s="6"/>
      <c r="J573" s="7"/>
      <c r="K573" s="7"/>
      <c r="L573" s="7"/>
      <c r="M573" s="6"/>
      <c r="N573" s="7"/>
      <c r="O573" s="7"/>
      <c r="P573" s="7"/>
      <c r="Q573" s="6"/>
      <c r="R573" s="7"/>
      <c r="S573" s="7"/>
      <c r="T573" s="7"/>
      <c r="U573" s="6"/>
    </row>
    <row r="574" spans="2:21">
      <c r="B574" s="6"/>
      <c r="C574" s="6"/>
      <c r="D574" s="6"/>
      <c r="E574" s="6"/>
      <c r="F574" s="7"/>
      <c r="G574" s="7"/>
      <c r="H574" s="7"/>
      <c r="I574" s="6"/>
      <c r="J574" s="7"/>
      <c r="K574" s="7"/>
      <c r="L574" s="7"/>
      <c r="M574" s="6"/>
      <c r="N574" s="7"/>
      <c r="O574" s="7"/>
      <c r="P574" s="7"/>
      <c r="Q574" s="6"/>
      <c r="R574" s="7"/>
      <c r="S574" s="7"/>
      <c r="T574" s="7"/>
      <c r="U574" s="6"/>
    </row>
    <row r="575" spans="2:21">
      <c r="B575" s="6"/>
      <c r="C575" s="6"/>
      <c r="D575" s="6"/>
      <c r="E575" s="6"/>
      <c r="F575" s="7"/>
      <c r="G575" s="7"/>
      <c r="H575" s="7"/>
      <c r="I575" s="6"/>
      <c r="J575" s="7"/>
      <c r="K575" s="7"/>
      <c r="L575" s="7"/>
      <c r="M575" s="6"/>
      <c r="N575" s="7"/>
      <c r="O575" s="7"/>
      <c r="P575" s="7"/>
      <c r="Q575" s="6"/>
      <c r="R575" s="7"/>
      <c r="S575" s="7"/>
      <c r="T575" s="7"/>
      <c r="U575" s="6"/>
    </row>
    <row r="576" spans="2:21">
      <c r="B576" s="6"/>
      <c r="C576" s="6"/>
      <c r="D576" s="6"/>
      <c r="E576" s="6"/>
      <c r="F576" s="7"/>
      <c r="G576" s="7"/>
      <c r="H576" s="7"/>
      <c r="I576" s="6"/>
      <c r="J576" s="7"/>
      <c r="K576" s="7"/>
      <c r="L576" s="7"/>
      <c r="M576" s="6"/>
      <c r="N576" s="7"/>
      <c r="O576" s="7"/>
      <c r="P576" s="7"/>
      <c r="Q576" s="6"/>
      <c r="R576" s="7"/>
      <c r="S576" s="7"/>
      <c r="T576" s="7"/>
      <c r="U576" s="6"/>
    </row>
    <row r="577" spans="2:21">
      <c r="B577" s="6"/>
      <c r="C577" s="6"/>
      <c r="D577" s="6"/>
      <c r="E577" s="6"/>
      <c r="F577" s="7"/>
      <c r="G577" s="7"/>
      <c r="H577" s="7"/>
      <c r="I577" s="6"/>
      <c r="J577" s="7"/>
      <c r="K577" s="7"/>
      <c r="L577" s="7"/>
      <c r="M577" s="6"/>
      <c r="N577" s="7"/>
      <c r="O577" s="7"/>
      <c r="P577" s="7"/>
      <c r="Q577" s="6"/>
      <c r="R577" s="7"/>
      <c r="S577" s="7"/>
      <c r="T577" s="7"/>
      <c r="U577" s="6"/>
    </row>
    <row r="578" spans="2:21">
      <c r="B578" s="6"/>
      <c r="C578" s="6"/>
      <c r="D578" s="6"/>
      <c r="E578" s="6"/>
      <c r="F578" s="7"/>
      <c r="G578" s="7"/>
      <c r="H578" s="7"/>
      <c r="I578" s="6"/>
      <c r="J578" s="7"/>
      <c r="K578" s="7"/>
      <c r="L578" s="7"/>
      <c r="M578" s="6"/>
      <c r="N578" s="7"/>
      <c r="O578" s="7"/>
      <c r="P578" s="7"/>
      <c r="Q578" s="6"/>
      <c r="R578" s="7"/>
      <c r="S578" s="7"/>
      <c r="T578" s="7"/>
      <c r="U578" s="6"/>
    </row>
    <row r="579" spans="2:21">
      <c r="B579" s="6"/>
      <c r="C579" s="6"/>
      <c r="D579" s="6"/>
      <c r="E579" s="6"/>
      <c r="F579" s="7"/>
      <c r="G579" s="7"/>
      <c r="H579" s="7"/>
      <c r="I579" s="6"/>
      <c r="J579" s="7"/>
      <c r="K579" s="7"/>
      <c r="L579" s="7"/>
      <c r="M579" s="6"/>
      <c r="N579" s="7"/>
      <c r="O579" s="7"/>
      <c r="P579" s="7"/>
      <c r="Q579" s="6"/>
      <c r="R579" s="7"/>
      <c r="S579" s="7"/>
      <c r="T579" s="7"/>
      <c r="U579" s="6"/>
    </row>
    <row r="580" spans="2:21">
      <c r="B580" s="6"/>
      <c r="C580" s="6"/>
      <c r="D580" s="6"/>
      <c r="E580" s="6"/>
      <c r="F580" s="7"/>
      <c r="G580" s="7"/>
      <c r="H580" s="7"/>
      <c r="I580" s="6"/>
      <c r="J580" s="7"/>
      <c r="K580" s="7"/>
      <c r="L580" s="7"/>
      <c r="M580" s="6"/>
      <c r="N580" s="7"/>
      <c r="O580" s="7"/>
      <c r="P580" s="7"/>
      <c r="Q580" s="6"/>
      <c r="R580" s="7"/>
      <c r="S580" s="7"/>
      <c r="T580" s="7"/>
      <c r="U580" s="6"/>
    </row>
    <row r="581" spans="2:21">
      <c r="B581" s="6"/>
      <c r="C581" s="6"/>
      <c r="D581" s="6"/>
      <c r="E581" s="6"/>
      <c r="F581" s="7"/>
      <c r="G581" s="7"/>
      <c r="H581" s="7"/>
      <c r="I581" s="6"/>
      <c r="J581" s="7"/>
      <c r="K581" s="7"/>
      <c r="L581" s="7"/>
      <c r="M581" s="6"/>
      <c r="N581" s="7"/>
      <c r="O581" s="7"/>
      <c r="P581" s="7"/>
      <c r="Q581" s="6"/>
      <c r="R581" s="7"/>
      <c r="S581" s="7"/>
      <c r="T581" s="7"/>
      <c r="U581" s="6"/>
    </row>
    <row r="582" spans="2:21">
      <c r="B582" s="6"/>
      <c r="C582" s="6"/>
      <c r="D582" s="6"/>
      <c r="E582" s="6"/>
      <c r="F582" s="7"/>
      <c r="G582" s="7"/>
      <c r="H582" s="7"/>
      <c r="I582" s="6"/>
      <c r="J582" s="7"/>
      <c r="K582" s="7"/>
      <c r="L582" s="7"/>
      <c r="M582" s="6"/>
      <c r="N582" s="7"/>
      <c r="O582" s="7"/>
      <c r="P582" s="7"/>
      <c r="Q582" s="6"/>
      <c r="R582" s="7"/>
      <c r="S582" s="7"/>
      <c r="T582" s="7"/>
      <c r="U582" s="6"/>
    </row>
    <row r="583" spans="2:21">
      <c r="B583" s="6"/>
      <c r="C583" s="6"/>
      <c r="D583" s="6"/>
      <c r="E583" s="6"/>
      <c r="F583" s="7"/>
      <c r="G583" s="7"/>
      <c r="H583" s="7"/>
      <c r="I583" s="6"/>
      <c r="J583" s="7"/>
      <c r="K583" s="7"/>
      <c r="L583" s="7"/>
      <c r="M583" s="6"/>
      <c r="N583" s="7"/>
      <c r="O583" s="7"/>
      <c r="P583" s="7"/>
      <c r="Q583" s="6"/>
      <c r="R583" s="7"/>
      <c r="S583" s="7"/>
      <c r="T583" s="7"/>
      <c r="U583" s="6"/>
    </row>
    <row r="584" spans="2:21">
      <c r="B584" s="6"/>
      <c r="C584" s="6"/>
      <c r="D584" s="6"/>
      <c r="E584" s="6"/>
      <c r="F584" s="7"/>
      <c r="G584" s="7"/>
      <c r="H584" s="7"/>
      <c r="I584" s="6"/>
      <c r="J584" s="7"/>
      <c r="K584" s="7"/>
      <c r="L584" s="7"/>
      <c r="M584" s="6"/>
      <c r="N584" s="7"/>
      <c r="O584" s="7"/>
      <c r="P584" s="7"/>
      <c r="Q584" s="6"/>
      <c r="R584" s="7"/>
      <c r="S584" s="7"/>
      <c r="T584" s="7"/>
      <c r="U584" s="6"/>
    </row>
    <row r="585" spans="2:21">
      <c r="B585" s="6"/>
      <c r="C585" s="6"/>
      <c r="D585" s="6"/>
      <c r="E585" s="6"/>
      <c r="F585" s="7"/>
      <c r="G585" s="7"/>
      <c r="H585" s="7"/>
      <c r="I585" s="6"/>
      <c r="J585" s="7"/>
      <c r="K585" s="7"/>
      <c r="L585" s="7"/>
      <c r="M585" s="6"/>
      <c r="N585" s="7"/>
      <c r="O585" s="7"/>
      <c r="P585" s="7"/>
      <c r="Q585" s="6"/>
      <c r="R585" s="7"/>
      <c r="S585" s="7"/>
      <c r="T585" s="7"/>
      <c r="U585" s="6"/>
    </row>
    <row r="586" spans="2:21">
      <c r="B586" s="6"/>
      <c r="C586" s="6"/>
      <c r="D586" s="6"/>
      <c r="E586" s="6"/>
      <c r="F586" s="7"/>
      <c r="G586" s="7"/>
      <c r="H586" s="7"/>
      <c r="I586" s="6"/>
      <c r="J586" s="7"/>
      <c r="K586" s="7"/>
      <c r="L586" s="7"/>
      <c r="M586" s="6"/>
      <c r="N586" s="7"/>
      <c r="O586" s="7"/>
      <c r="P586" s="7"/>
      <c r="Q586" s="6"/>
      <c r="R586" s="7"/>
      <c r="S586" s="7"/>
      <c r="T586" s="7"/>
      <c r="U586" s="6"/>
    </row>
    <row r="587" spans="2:21">
      <c r="B587" s="6"/>
      <c r="C587" s="6"/>
      <c r="D587" s="6"/>
      <c r="E587" s="6"/>
      <c r="F587" s="7"/>
      <c r="G587" s="7"/>
      <c r="H587" s="7"/>
      <c r="I587" s="6"/>
      <c r="J587" s="7"/>
      <c r="K587" s="7"/>
      <c r="L587" s="7"/>
      <c r="M587" s="6"/>
      <c r="N587" s="7"/>
      <c r="O587" s="7"/>
      <c r="P587" s="7"/>
      <c r="Q587" s="6"/>
      <c r="R587" s="7"/>
      <c r="S587" s="7"/>
      <c r="T587" s="7"/>
      <c r="U587" s="6"/>
    </row>
    <row r="588" spans="2:21">
      <c r="B588" s="6"/>
      <c r="C588" s="6"/>
      <c r="D588" s="6"/>
      <c r="E588" s="6"/>
      <c r="F588" s="7"/>
      <c r="G588" s="7"/>
      <c r="H588" s="7"/>
      <c r="I588" s="6"/>
      <c r="J588" s="7"/>
      <c r="K588" s="7"/>
      <c r="L588" s="7"/>
      <c r="M588" s="6"/>
      <c r="N588" s="7"/>
      <c r="O588" s="7"/>
      <c r="P588" s="7"/>
      <c r="Q588" s="6"/>
      <c r="R588" s="7"/>
      <c r="S588" s="7"/>
      <c r="T588" s="7"/>
      <c r="U588" s="6"/>
    </row>
    <row r="589" spans="2:21">
      <c r="B589" s="6"/>
      <c r="C589" s="6"/>
      <c r="D589" s="6"/>
      <c r="E589" s="6"/>
      <c r="F589" s="7"/>
      <c r="G589" s="7"/>
      <c r="H589" s="7"/>
      <c r="I589" s="6"/>
      <c r="J589" s="7"/>
      <c r="K589" s="7"/>
      <c r="L589" s="7"/>
      <c r="M589" s="6"/>
      <c r="N589" s="7"/>
      <c r="O589" s="7"/>
      <c r="P589" s="7"/>
      <c r="Q589" s="6"/>
      <c r="R589" s="7"/>
      <c r="S589" s="7"/>
      <c r="T589" s="7"/>
      <c r="U589" s="6"/>
    </row>
    <row r="590" spans="2:21">
      <c r="B590" s="6"/>
      <c r="C590" s="6"/>
      <c r="D590" s="6"/>
      <c r="E590" s="6"/>
      <c r="F590" s="7"/>
      <c r="G590" s="7"/>
      <c r="H590" s="7"/>
      <c r="I590" s="6"/>
      <c r="J590" s="7"/>
      <c r="K590" s="7"/>
      <c r="L590" s="7"/>
      <c r="M590" s="6"/>
      <c r="N590" s="7"/>
      <c r="O590" s="7"/>
      <c r="P590" s="7"/>
      <c r="Q590" s="6"/>
      <c r="R590" s="7"/>
      <c r="S590" s="7"/>
      <c r="T590" s="7"/>
      <c r="U590" s="6"/>
    </row>
    <row r="591" spans="2:21">
      <c r="B591" s="6"/>
      <c r="C591" s="6"/>
      <c r="D591" s="6"/>
      <c r="E591" s="6"/>
      <c r="F591" s="7"/>
      <c r="G591" s="7"/>
      <c r="H591" s="7"/>
      <c r="I591" s="6"/>
      <c r="J591" s="7"/>
      <c r="K591" s="7"/>
      <c r="L591" s="7"/>
      <c r="M591" s="6"/>
      <c r="N591" s="7"/>
      <c r="O591" s="7"/>
      <c r="P591" s="7"/>
      <c r="Q591" s="6"/>
      <c r="R591" s="7"/>
      <c r="S591" s="7"/>
      <c r="T591" s="7"/>
      <c r="U591" s="6"/>
    </row>
    <row r="592" spans="2:21">
      <c r="B592" s="6"/>
      <c r="C592" s="6"/>
      <c r="D592" s="6"/>
      <c r="E592" s="6"/>
      <c r="F592" s="7"/>
      <c r="G592" s="7"/>
      <c r="H592" s="7"/>
      <c r="I592" s="6"/>
      <c r="J592" s="7"/>
      <c r="K592" s="7"/>
      <c r="L592" s="7"/>
      <c r="M592" s="6"/>
      <c r="N592" s="7"/>
      <c r="O592" s="7"/>
      <c r="P592" s="7"/>
      <c r="Q592" s="6"/>
      <c r="R592" s="7"/>
      <c r="S592" s="7"/>
      <c r="T592" s="7"/>
      <c r="U592" s="6"/>
    </row>
    <row r="593" spans="2:21">
      <c r="B593" s="6"/>
      <c r="C593" s="6"/>
      <c r="D593" s="6"/>
      <c r="E593" s="6"/>
      <c r="F593" s="7"/>
      <c r="G593" s="7"/>
      <c r="H593" s="7"/>
      <c r="I593" s="6"/>
      <c r="J593" s="7"/>
      <c r="K593" s="7"/>
      <c r="L593" s="7"/>
      <c r="M593" s="6"/>
      <c r="N593" s="7"/>
      <c r="O593" s="7"/>
      <c r="P593" s="7"/>
      <c r="Q593" s="6"/>
      <c r="R593" s="7"/>
      <c r="S593" s="7"/>
      <c r="T593" s="7"/>
      <c r="U593" s="6"/>
    </row>
    <row r="594" spans="2:21">
      <c r="B594" s="6"/>
      <c r="C594" s="6"/>
      <c r="D594" s="6"/>
      <c r="E594" s="6"/>
      <c r="F594" s="7"/>
      <c r="G594" s="7"/>
      <c r="H594" s="7"/>
      <c r="I594" s="6"/>
      <c r="J594" s="7"/>
      <c r="K594" s="7"/>
      <c r="L594" s="7"/>
      <c r="M594" s="6"/>
      <c r="N594" s="7"/>
      <c r="O594" s="7"/>
      <c r="P594" s="7"/>
      <c r="Q594" s="6"/>
      <c r="R594" s="7"/>
      <c r="S594" s="7"/>
      <c r="T594" s="7"/>
      <c r="U594" s="6"/>
    </row>
    <row r="595" spans="2:21">
      <c r="B595" s="6"/>
      <c r="C595" s="6"/>
      <c r="D595" s="6"/>
      <c r="E595" s="6"/>
      <c r="F595" s="7"/>
      <c r="G595" s="7"/>
      <c r="H595" s="7"/>
      <c r="I595" s="6"/>
      <c r="J595" s="7"/>
      <c r="K595" s="7"/>
      <c r="L595" s="7"/>
      <c r="M595" s="6"/>
      <c r="N595" s="7"/>
      <c r="O595" s="7"/>
      <c r="P595" s="7"/>
      <c r="Q595" s="6"/>
      <c r="R595" s="7"/>
      <c r="S595" s="7"/>
      <c r="T595" s="7"/>
      <c r="U595" s="6"/>
    </row>
    <row r="596" spans="2:21">
      <c r="B596" s="6"/>
      <c r="C596" s="6"/>
      <c r="D596" s="6"/>
      <c r="E596" s="6"/>
      <c r="F596" s="7"/>
      <c r="G596" s="7"/>
      <c r="H596" s="7"/>
      <c r="I596" s="6"/>
      <c r="J596" s="7"/>
      <c r="K596" s="7"/>
      <c r="L596" s="7"/>
      <c r="M596" s="6"/>
      <c r="N596" s="7"/>
      <c r="O596" s="7"/>
      <c r="P596" s="7"/>
      <c r="Q596" s="6"/>
      <c r="R596" s="7"/>
      <c r="S596" s="7"/>
      <c r="T596" s="7"/>
      <c r="U596" s="6"/>
    </row>
    <row r="597" spans="2:21">
      <c r="B597" s="6"/>
      <c r="C597" s="6"/>
      <c r="D597" s="6"/>
      <c r="E597" s="6"/>
      <c r="F597" s="7"/>
      <c r="G597" s="7"/>
      <c r="H597" s="7"/>
      <c r="I597" s="6"/>
      <c r="J597" s="7"/>
      <c r="K597" s="7"/>
      <c r="L597" s="7"/>
      <c r="M597" s="6"/>
      <c r="N597" s="7"/>
      <c r="O597" s="7"/>
      <c r="P597" s="7"/>
      <c r="Q597" s="6"/>
      <c r="R597" s="7"/>
      <c r="S597" s="7"/>
      <c r="T597" s="7"/>
      <c r="U597" s="6"/>
    </row>
    <row r="598" spans="2:21">
      <c r="B598" s="6"/>
      <c r="C598" s="6"/>
      <c r="D598" s="6"/>
      <c r="E598" s="6"/>
      <c r="F598" s="7"/>
      <c r="G598" s="7"/>
      <c r="H598" s="7"/>
      <c r="I598" s="6"/>
      <c r="J598" s="7"/>
      <c r="K598" s="7"/>
      <c r="L598" s="7"/>
      <c r="M598" s="6"/>
      <c r="N598" s="7"/>
      <c r="O598" s="7"/>
      <c r="P598" s="7"/>
      <c r="Q598" s="6"/>
      <c r="R598" s="7"/>
      <c r="S598" s="7"/>
      <c r="T598" s="7"/>
      <c r="U598" s="6"/>
    </row>
    <row r="599" spans="2:21">
      <c r="B599" s="6"/>
      <c r="C599" s="6"/>
      <c r="D599" s="6"/>
      <c r="E599" s="6"/>
      <c r="F599" s="7"/>
      <c r="G599" s="7"/>
      <c r="H599" s="7"/>
      <c r="I599" s="6"/>
      <c r="J599" s="7"/>
      <c r="K599" s="7"/>
      <c r="L599" s="7"/>
      <c r="M599" s="6"/>
      <c r="N599" s="7"/>
      <c r="O599" s="7"/>
      <c r="P599" s="7"/>
      <c r="Q599" s="6"/>
      <c r="R599" s="7"/>
      <c r="S599" s="7"/>
      <c r="T599" s="7"/>
      <c r="U599" s="6"/>
    </row>
    <row r="600" spans="2:21">
      <c r="B600" s="6"/>
      <c r="C600" s="6"/>
      <c r="D600" s="6"/>
      <c r="E600" s="6"/>
      <c r="F600" s="7"/>
      <c r="G600" s="7"/>
      <c r="H600" s="7"/>
      <c r="I600" s="6"/>
      <c r="J600" s="7"/>
      <c r="K600" s="7"/>
      <c r="L600" s="7"/>
      <c r="M600" s="6"/>
      <c r="N600" s="7"/>
      <c r="O600" s="7"/>
      <c r="P600" s="7"/>
      <c r="Q600" s="6"/>
      <c r="R600" s="7"/>
      <c r="S600" s="7"/>
      <c r="T600" s="7"/>
      <c r="U600" s="6"/>
    </row>
    <row r="601" spans="2:21">
      <c r="B601" s="6"/>
      <c r="C601" s="6"/>
      <c r="D601" s="6"/>
      <c r="E601" s="6"/>
      <c r="F601" s="7"/>
      <c r="G601" s="7"/>
      <c r="H601" s="7"/>
      <c r="I601" s="6"/>
      <c r="J601" s="7"/>
      <c r="K601" s="7"/>
      <c r="L601" s="7"/>
      <c r="M601" s="6"/>
      <c r="N601" s="7"/>
      <c r="O601" s="7"/>
      <c r="P601" s="7"/>
      <c r="Q601" s="6"/>
      <c r="R601" s="7"/>
      <c r="S601" s="7"/>
      <c r="T601" s="7"/>
      <c r="U601" s="6"/>
    </row>
    <row r="602" spans="2:21">
      <c r="B602" s="6"/>
      <c r="C602" s="6"/>
      <c r="D602" s="6"/>
      <c r="E602" s="6"/>
      <c r="F602" s="7"/>
      <c r="G602" s="7"/>
      <c r="H602" s="7"/>
      <c r="I602" s="6"/>
      <c r="J602" s="7"/>
      <c r="K602" s="7"/>
      <c r="L602" s="7"/>
      <c r="M602" s="6"/>
      <c r="N602" s="7"/>
      <c r="O602" s="7"/>
      <c r="P602" s="7"/>
      <c r="Q602" s="6"/>
      <c r="R602" s="7"/>
      <c r="S602" s="7"/>
      <c r="T602" s="7"/>
      <c r="U602" s="6"/>
    </row>
    <row r="603" spans="2:21">
      <c r="B603" s="6"/>
      <c r="C603" s="6"/>
      <c r="D603" s="6"/>
      <c r="E603" s="6"/>
      <c r="F603" s="7"/>
      <c r="G603" s="7"/>
      <c r="H603" s="7"/>
      <c r="I603" s="6"/>
      <c r="J603" s="7"/>
      <c r="K603" s="7"/>
      <c r="L603" s="7"/>
      <c r="M603" s="6"/>
      <c r="N603" s="7"/>
      <c r="O603" s="7"/>
      <c r="P603" s="7"/>
      <c r="Q603" s="6"/>
      <c r="R603" s="7"/>
      <c r="S603" s="7"/>
      <c r="T603" s="7"/>
      <c r="U603" s="6"/>
    </row>
    <row r="604" spans="2:21">
      <c r="B604" s="6"/>
      <c r="C604" s="6"/>
      <c r="D604" s="6"/>
      <c r="E604" s="6"/>
      <c r="F604" s="7"/>
      <c r="G604" s="7"/>
      <c r="H604" s="7"/>
      <c r="I604" s="6"/>
      <c r="J604" s="7"/>
      <c r="K604" s="7"/>
      <c r="L604" s="7"/>
      <c r="M604" s="6"/>
      <c r="N604" s="7"/>
      <c r="O604" s="7"/>
      <c r="P604" s="7"/>
      <c r="Q604" s="6"/>
      <c r="R604" s="7"/>
      <c r="S604" s="7"/>
      <c r="T604" s="7"/>
      <c r="U604" s="6"/>
    </row>
    <row r="605" spans="2:21">
      <c r="B605" s="6"/>
      <c r="C605" s="6"/>
      <c r="D605" s="6"/>
      <c r="E605" s="6"/>
      <c r="F605" s="7"/>
      <c r="G605" s="7"/>
      <c r="H605" s="7"/>
      <c r="I605" s="6"/>
      <c r="J605" s="7"/>
      <c r="K605" s="7"/>
      <c r="L605" s="7"/>
      <c r="M605" s="6"/>
      <c r="N605" s="7"/>
      <c r="O605" s="7"/>
      <c r="P605" s="7"/>
      <c r="Q605" s="6"/>
      <c r="R605" s="7"/>
      <c r="S605" s="7"/>
      <c r="T605" s="7"/>
      <c r="U605" s="6"/>
    </row>
    <row r="606" spans="2:21">
      <c r="B606" s="6"/>
      <c r="C606" s="6"/>
      <c r="D606" s="6"/>
      <c r="E606" s="6"/>
      <c r="F606" s="7"/>
      <c r="G606" s="7"/>
      <c r="H606" s="7"/>
      <c r="I606" s="6"/>
      <c r="J606" s="7"/>
      <c r="K606" s="7"/>
      <c r="L606" s="7"/>
      <c r="M606" s="6"/>
      <c r="N606" s="7"/>
      <c r="O606" s="7"/>
      <c r="P606" s="7"/>
      <c r="Q606" s="6"/>
      <c r="R606" s="7"/>
      <c r="S606" s="7"/>
      <c r="T606" s="7"/>
      <c r="U606" s="6"/>
    </row>
    <row r="607" spans="2:21">
      <c r="B607" s="6"/>
      <c r="C607" s="6"/>
      <c r="D607" s="6"/>
      <c r="E607" s="6"/>
      <c r="F607" s="7"/>
      <c r="G607" s="7"/>
      <c r="H607" s="7"/>
      <c r="I607" s="6"/>
      <c r="J607" s="7"/>
      <c r="K607" s="7"/>
      <c r="L607" s="7"/>
      <c r="M607" s="6"/>
      <c r="N607" s="7"/>
      <c r="O607" s="7"/>
      <c r="P607" s="7"/>
      <c r="Q607" s="6"/>
      <c r="R607" s="7"/>
      <c r="S607" s="7"/>
      <c r="T607" s="7"/>
      <c r="U607" s="6"/>
    </row>
    <row r="608" spans="2:21">
      <c r="B608" s="6"/>
      <c r="C608" s="6"/>
      <c r="D608" s="6"/>
      <c r="E608" s="6"/>
      <c r="F608" s="7"/>
      <c r="G608" s="7"/>
      <c r="H608" s="7"/>
      <c r="I608" s="6"/>
      <c r="J608" s="7"/>
      <c r="K608" s="7"/>
      <c r="L608" s="7"/>
      <c r="M608" s="6"/>
      <c r="N608" s="7"/>
      <c r="O608" s="7"/>
      <c r="P608" s="7"/>
      <c r="Q608" s="6"/>
      <c r="R608" s="7"/>
      <c r="S608" s="7"/>
      <c r="T608" s="7"/>
      <c r="U608" s="6"/>
    </row>
    <row r="609" spans="2:21">
      <c r="B609" s="6"/>
      <c r="C609" s="6"/>
      <c r="D609" s="6"/>
      <c r="E609" s="6"/>
      <c r="F609" s="7"/>
      <c r="G609" s="7"/>
      <c r="H609" s="7"/>
      <c r="I609" s="6"/>
      <c r="J609" s="7"/>
      <c r="K609" s="7"/>
      <c r="L609" s="7"/>
      <c r="M609" s="6"/>
      <c r="N609" s="7"/>
      <c r="O609" s="7"/>
      <c r="P609" s="7"/>
      <c r="Q609" s="6"/>
      <c r="R609" s="7"/>
      <c r="S609" s="7"/>
      <c r="T609" s="7"/>
      <c r="U609" s="6"/>
    </row>
    <row r="610" spans="2:21">
      <c r="B610" s="6"/>
      <c r="C610" s="6"/>
      <c r="D610" s="6"/>
      <c r="E610" s="6"/>
      <c r="F610" s="7"/>
      <c r="G610" s="7"/>
      <c r="H610" s="7"/>
      <c r="I610" s="6"/>
      <c r="J610" s="7"/>
      <c r="K610" s="7"/>
      <c r="L610" s="7"/>
      <c r="M610" s="6"/>
      <c r="N610" s="7"/>
      <c r="O610" s="7"/>
      <c r="P610" s="7"/>
      <c r="Q610" s="6"/>
      <c r="R610" s="7"/>
      <c r="S610" s="7"/>
      <c r="T610" s="7"/>
      <c r="U610" s="6"/>
    </row>
    <row r="611" spans="2:21">
      <c r="B611" s="6"/>
      <c r="C611" s="6"/>
      <c r="D611" s="6"/>
      <c r="E611" s="6"/>
      <c r="F611" s="7"/>
      <c r="G611" s="7"/>
      <c r="H611" s="7"/>
      <c r="I611" s="6"/>
      <c r="J611" s="7"/>
      <c r="K611" s="7"/>
      <c r="L611" s="7"/>
      <c r="M611" s="6"/>
      <c r="N611" s="7"/>
      <c r="O611" s="7"/>
      <c r="P611" s="7"/>
      <c r="Q611" s="6"/>
      <c r="R611" s="7"/>
      <c r="S611" s="7"/>
      <c r="T611" s="7"/>
      <c r="U611" s="6"/>
    </row>
    <row r="612" spans="2:21">
      <c r="B612" s="6"/>
      <c r="C612" s="6"/>
      <c r="D612" s="6"/>
      <c r="E612" s="6"/>
      <c r="F612" s="7"/>
      <c r="G612" s="7"/>
      <c r="H612" s="7"/>
      <c r="I612" s="6"/>
      <c r="J612" s="7"/>
      <c r="K612" s="7"/>
      <c r="L612" s="7"/>
      <c r="M612" s="6"/>
      <c r="N612" s="7"/>
      <c r="O612" s="7"/>
      <c r="P612" s="7"/>
      <c r="Q612" s="6"/>
      <c r="R612" s="7"/>
      <c r="S612" s="7"/>
      <c r="T612" s="7"/>
      <c r="U612" s="6"/>
    </row>
    <row r="613" spans="2:21">
      <c r="B613" s="6"/>
      <c r="C613" s="6"/>
      <c r="D613" s="6"/>
      <c r="E613" s="6"/>
      <c r="F613" s="7"/>
      <c r="G613" s="7"/>
      <c r="H613" s="7"/>
      <c r="I613" s="6"/>
      <c r="J613" s="7"/>
      <c r="K613" s="7"/>
      <c r="L613" s="7"/>
      <c r="M613" s="6"/>
      <c r="N613" s="7"/>
      <c r="O613" s="7"/>
      <c r="P613" s="7"/>
      <c r="Q613" s="6"/>
      <c r="R613" s="7"/>
      <c r="S613" s="7"/>
      <c r="T613" s="7"/>
      <c r="U613" s="6"/>
    </row>
    <row r="614" spans="2:21">
      <c r="B614" s="6"/>
      <c r="C614" s="6"/>
      <c r="D614" s="6"/>
      <c r="E614" s="6"/>
      <c r="F614" s="7"/>
      <c r="G614" s="7"/>
      <c r="H614" s="7"/>
      <c r="I614" s="6"/>
      <c r="J614" s="7"/>
      <c r="K614" s="7"/>
      <c r="L614" s="7"/>
      <c r="M614" s="6"/>
      <c r="N614" s="7"/>
      <c r="O614" s="7"/>
      <c r="P614" s="7"/>
      <c r="Q614" s="6"/>
      <c r="R614" s="7"/>
      <c r="S614" s="7"/>
      <c r="T614" s="7"/>
      <c r="U614" s="6"/>
    </row>
    <row r="615" spans="2:21">
      <c r="B615" s="6"/>
      <c r="C615" s="6"/>
      <c r="D615" s="6"/>
      <c r="E615" s="6"/>
      <c r="F615" s="7"/>
      <c r="G615" s="7"/>
      <c r="H615" s="7"/>
      <c r="I615" s="6"/>
      <c r="J615" s="7"/>
      <c r="K615" s="7"/>
      <c r="L615" s="7"/>
      <c r="M615" s="6"/>
      <c r="N615" s="7"/>
      <c r="O615" s="7"/>
      <c r="P615" s="7"/>
      <c r="Q615" s="6"/>
      <c r="R615" s="7"/>
      <c r="S615" s="7"/>
      <c r="T615" s="7"/>
      <c r="U615" s="6"/>
    </row>
    <row r="616" spans="2:21">
      <c r="B616" s="6"/>
      <c r="C616" s="6"/>
      <c r="D616" s="6"/>
      <c r="E616" s="6"/>
      <c r="F616" s="7"/>
      <c r="G616" s="7"/>
      <c r="H616" s="7"/>
      <c r="I616" s="6"/>
      <c r="J616" s="7"/>
      <c r="K616" s="7"/>
      <c r="L616" s="7"/>
      <c r="M616" s="6"/>
      <c r="N616" s="7"/>
      <c r="O616" s="7"/>
      <c r="P616" s="7"/>
      <c r="Q616" s="6"/>
      <c r="R616" s="7"/>
      <c r="S616" s="7"/>
      <c r="T616" s="7"/>
      <c r="U616" s="6"/>
    </row>
    <row r="617" spans="2:21">
      <c r="B617" s="6"/>
      <c r="C617" s="6"/>
      <c r="D617" s="6"/>
      <c r="E617" s="6"/>
      <c r="F617" s="7"/>
      <c r="G617" s="7"/>
      <c r="H617" s="7"/>
      <c r="I617" s="6"/>
      <c r="J617" s="7"/>
      <c r="K617" s="7"/>
      <c r="L617" s="7"/>
      <c r="M617" s="6"/>
      <c r="N617" s="7"/>
      <c r="O617" s="7"/>
      <c r="P617" s="7"/>
      <c r="Q617" s="6"/>
      <c r="R617" s="7"/>
      <c r="S617" s="7"/>
      <c r="T617" s="7"/>
      <c r="U617" s="6"/>
    </row>
    <row r="618" spans="2:21">
      <c r="B618" s="6"/>
      <c r="C618" s="6"/>
      <c r="D618" s="6"/>
      <c r="E618" s="6"/>
      <c r="F618" s="7"/>
      <c r="G618" s="7"/>
      <c r="H618" s="7"/>
      <c r="I618" s="6"/>
      <c r="J618" s="7"/>
      <c r="K618" s="7"/>
      <c r="L618" s="7"/>
      <c r="M618" s="6"/>
      <c r="N618" s="7"/>
      <c r="O618" s="7"/>
      <c r="P618" s="7"/>
      <c r="Q618" s="6"/>
      <c r="R618" s="7"/>
      <c r="S618" s="7"/>
      <c r="T618" s="7"/>
      <c r="U618" s="6"/>
    </row>
    <row r="619" spans="2:21">
      <c r="B619" s="6"/>
      <c r="C619" s="6"/>
      <c r="D619" s="6"/>
      <c r="E619" s="6"/>
      <c r="F619" s="7"/>
      <c r="G619" s="7"/>
      <c r="H619" s="7"/>
      <c r="I619" s="6"/>
      <c r="J619" s="7"/>
      <c r="K619" s="7"/>
      <c r="L619" s="7"/>
      <c r="M619" s="6"/>
      <c r="N619" s="7"/>
      <c r="O619" s="7"/>
      <c r="P619" s="7"/>
      <c r="Q619" s="6"/>
      <c r="R619" s="7"/>
      <c r="S619" s="7"/>
      <c r="T619" s="7"/>
      <c r="U619" s="6"/>
    </row>
    <row r="620" spans="2:21">
      <c r="B620" s="6"/>
      <c r="C620" s="6"/>
      <c r="D620" s="6"/>
      <c r="E620" s="6"/>
      <c r="F620" s="7"/>
      <c r="G620" s="7"/>
      <c r="H620" s="7"/>
      <c r="I620" s="6"/>
      <c r="J620" s="7"/>
      <c r="K620" s="7"/>
      <c r="L620" s="7"/>
      <c r="M620" s="6"/>
      <c r="N620" s="7"/>
      <c r="O620" s="7"/>
      <c r="P620" s="7"/>
      <c r="Q620" s="6"/>
      <c r="R620" s="7"/>
      <c r="S620" s="7"/>
      <c r="T620" s="7"/>
      <c r="U620" s="6"/>
    </row>
    <row r="621" spans="2:21">
      <c r="B621" s="6"/>
      <c r="C621" s="6"/>
      <c r="D621" s="6"/>
      <c r="E621" s="6"/>
      <c r="F621" s="7"/>
      <c r="G621" s="7"/>
      <c r="H621" s="7"/>
      <c r="I621" s="6"/>
      <c r="J621" s="7"/>
      <c r="K621" s="7"/>
      <c r="L621" s="7"/>
      <c r="M621" s="6"/>
      <c r="N621" s="7"/>
      <c r="O621" s="7"/>
      <c r="P621" s="7"/>
      <c r="Q621" s="6"/>
      <c r="R621" s="7"/>
      <c r="S621" s="7"/>
      <c r="T621" s="7"/>
      <c r="U621" s="6"/>
    </row>
    <row r="622" spans="2:21">
      <c r="B622" s="6"/>
      <c r="C622" s="6"/>
      <c r="D622" s="6"/>
      <c r="E622" s="6"/>
      <c r="F622" s="7"/>
      <c r="G622" s="7"/>
      <c r="H622" s="7"/>
      <c r="I622" s="6"/>
      <c r="J622" s="7"/>
      <c r="K622" s="7"/>
      <c r="L622" s="7"/>
      <c r="M622" s="6"/>
      <c r="N622" s="7"/>
      <c r="O622" s="7"/>
      <c r="P622" s="7"/>
      <c r="Q622" s="6"/>
      <c r="R622" s="7"/>
      <c r="S622" s="7"/>
      <c r="T622" s="7"/>
      <c r="U622" s="6"/>
    </row>
    <row r="623" spans="2:21">
      <c r="B623" s="6"/>
      <c r="C623" s="6"/>
      <c r="D623" s="6"/>
      <c r="E623" s="6"/>
      <c r="F623" s="7"/>
      <c r="G623" s="7"/>
      <c r="H623" s="7"/>
      <c r="I623" s="6"/>
      <c r="J623" s="7"/>
      <c r="K623" s="7"/>
      <c r="L623" s="7"/>
      <c r="M623" s="6"/>
      <c r="N623" s="7"/>
      <c r="O623" s="7"/>
      <c r="P623" s="7"/>
      <c r="Q623" s="6"/>
      <c r="R623" s="7"/>
      <c r="S623" s="7"/>
      <c r="T623" s="7"/>
      <c r="U623" s="6"/>
    </row>
    <row r="624" spans="2:21">
      <c r="B624" s="6"/>
      <c r="C624" s="6"/>
      <c r="D624" s="6"/>
      <c r="E624" s="6"/>
      <c r="F624" s="7"/>
      <c r="G624" s="7"/>
      <c r="H624" s="7"/>
      <c r="I624" s="6"/>
      <c r="J624" s="7"/>
      <c r="K624" s="7"/>
      <c r="L624" s="7"/>
      <c r="M624" s="6"/>
      <c r="N624" s="7"/>
      <c r="O624" s="7"/>
      <c r="P624" s="7"/>
      <c r="Q624" s="6"/>
      <c r="R624" s="7"/>
      <c r="S624" s="7"/>
      <c r="T624" s="7"/>
      <c r="U624" s="6"/>
    </row>
    <row r="625" spans="2:21">
      <c r="B625" s="6"/>
      <c r="C625" s="6"/>
      <c r="D625" s="6"/>
      <c r="E625" s="6"/>
      <c r="F625" s="7"/>
      <c r="G625" s="7"/>
      <c r="H625" s="7"/>
      <c r="I625" s="6"/>
      <c r="J625" s="7"/>
      <c r="K625" s="7"/>
      <c r="L625" s="7"/>
      <c r="M625" s="6"/>
      <c r="N625" s="7"/>
      <c r="O625" s="7"/>
      <c r="P625" s="7"/>
      <c r="Q625" s="6"/>
      <c r="R625" s="7"/>
      <c r="S625" s="7"/>
      <c r="T625" s="7"/>
      <c r="U625" s="6"/>
    </row>
    <row r="626" spans="2:21">
      <c r="B626" s="6"/>
      <c r="C626" s="6"/>
      <c r="D626" s="6"/>
      <c r="E626" s="6"/>
      <c r="F626" s="7"/>
      <c r="G626" s="7"/>
      <c r="H626" s="7"/>
      <c r="I626" s="6"/>
      <c r="J626" s="7"/>
      <c r="K626" s="7"/>
      <c r="L626" s="7"/>
      <c r="M626" s="6"/>
      <c r="N626" s="7"/>
      <c r="O626" s="7"/>
      <c r="P626" s="7"/>
      <c r="Q626" s="6"/>
      <c r="R626" s="7"/>
      <c r="S626" s="7"/>
      <c r="T626" s="7"/>
      <c r="U626" s="6"/>
    </row>
    <row r="627" spans="2:21">
      <c r="B627" s="6"/>
      <c r="C627" s="6"/>
      <c r="D627" s="6"/>
      <c r="E627" s="6"/>
      <c r="F627" s="7"/>
      <c r="G627" s="7"/>
      <c r="H627" s="7"/>
      <c r="I627" s="6"/>
      <c r="J627" s="7"/>
      <c r="K627" s="7"/>
      <c r="L627" s="7"/>
      <c r="M627" s="6"/>
      <c r="N627" s="7"/>
      <c r="O627" s="7"/>
      <c r="P627" s="7"/>
      <c r="Q627" s="6"/>
      <c r="R627" s="7"/>
      <c r="S627" s="7"/>
      <c r="T627" s="7"/>
      <c r="U627" s="6"/>
    </row>
    <row r="628" spans="2:21">
      <c r="B628" s="6"/>
      <c r="C628" s="6"/>
      <c r="D628" s="6"/>
      <c r="E628" s="6"/>
      <c r="F628" s="7"/>
      <c r="G628" s="7"/>
      <c r="H628" s="7"/>
      <c r="I628" s="6"/>
      <c r="J628" s="7"/>
      <c r="K628" s="7"/>
      <c r="L628" s="7"/>
      <c r="M628" s="6"/>
      <c r="N628" s="7"/>
      <c r="O628" s="7"/>
      <c r="P628" s="7"/>
      <c r="Q628" s="6"/>
      <c r="R628" s="7"/>
      <c r="S628" s="7"/>
      <c r="T628" s="7"/>
      <c r="U628" s="6"/>
    </row>
    <row r="629" spans="2:21">
      <c r="B629" s="6"/>
      <c r="C629" s="6"/>
      <c r="D629" s="6"/>
      <c r="E629" s="6"/>
      <c r="F629" s="7"/>
      <c r="G629" s="7"/>
      <c r="H629" s="7"/>
      <c r="I629" s="6"/>
      <c r="J629" s="7"/>
      <c r="K629" s="7"/>
      <c r="L629" s="7"/>
      <c r="M629" s="6"/>
      <c r="N629" s="7"/>
      <c r="O629" s="7"/>
      <c r="P629" s="7"/>
      <c r="Q629" s="6"/>
      <c r="R629" s="7"/>
      <c r="S629" s="7"/>
      <c r="T629" s="7"/>
      <c r="U629" s="6"/>
    </row>
    <row r="630" spans="2:21">
      <c r="B630" s="6"/>
      <c r="C630" s="6"/>
      <c r="D630" s="6"/>
      <c r="E630" s="6"/>
      <c r="F630" s="7"/>
      <c r="G630" s="7"/>
      <c r="H630" s="7"/>
      <c r="I630" s="6"/>
      <c r="J630" s="7"/>
      <c r="K630" s="7"/>
      <c r="L630" s="7"/>
      <c r="M630" s="6"/>
      <c r="N630" s="7"/>
      <c r="O630" s="7"/>
      <c r="P630" s="7"/>
      <c r="Q630" s="6"/>
      <c r="R630" s="7"/>
      <c r="S630" s="7"/>
      <c r="T630" s="7"/>
      <c r="U630" s="6"/>
    </row>
    <row r="631" spans="2:21">
      <c r="B631" s="6"/>
      <c r="C631" s="6"/>
      <c r="D631" s="6"/>
      <c r="E631" s="6"/>
      <c r="F631" s="7"/>
      <c r="G631" s="7"/>
      <c r="H631" s="7"/>
      <c r="I631" s="6"/>
      <c r="J631" s="7"/>
      <c r="K631" s="7"/>
      <c r="L631" s="7"/>
      <c r="M631" s="6"/>
      <c r="N631" s="7"/>
      <c r="O631" s="7"/>
      <c r="P631" s="7"/>
      <c r="Q631" s="6"/>
      <c r="R631" s="7"/>
      <c r="S631" s="7"/>
      <c r="T631" s="7"/>
      <c r="U631" s="6"/>
    </row>
    <row r="632" spans="2:21">
      <c r="B632" s="6"/>
      <c r="C632" s="6"/>
      <c r="D632" s="6"/>
      <c r="E632" s="6"/>
      <c r="F632" s="7"/>
      <c r="G632" s="7"/>
      <c r="H632" s="7"/>
      <c r="I632" s="6"/>
      <c r="J632" s="7"/>
      <c r="K632" s="7"/>
      <c r="L632" s="7"/>
      <c r="M632" s="6"/>
      <c r="N632" s="7"/>
      <c r="O632" s="7"/>
      <c r="P632" s="7"/>
      <c r="Q632" s="6"/>
      <c r="R632" s="7"/>
      <c r="S632" s="7"/>
      <c r="T632" s="7"/>
      <c r="U632" s="6"/>
    </row>
    <row r="633" spans="2:21">
      <c r="B633" s="6"/>
      <c r="C633" s="6"/>
      <c r="D633" s="6"/>
      <c r="E633" s="6"/>
      <c r="F633" s="7"/>
      <c r="G633" s="7"/>
      <c r="H633" s="7"/>
      <c r="I633" s="6"/>
      <c r="J633" s="7"/>
      <c r="K633" s="7"/>
      <c r="L633" s="7"/>
      <c r="M633" s="6"/>
      <c r="N633" s="7"/>
      <c r="O633" s="7"/>
      <c r="P633" s="7"/>
      <c r="Q633" s="6"/>
      <c r="R633" s="7"/>
      <c r="S633" s="7"/>
      <c r="T633" s="7"/>
      <c r="U633" s="6"/>
    </row>
    <row r="634" spans="2:21">
      <c r="B634" s="6"/>
      <c r="C634" s="6"/>
      <c r="D634" s="6"/>
      <c r="E634" s="6"/>
      <c r="F634" s="7"/>
      <c r="G634" s="7"/>
      <c r="H634" s="7"/>
      <c r="I634" s="6"/>
      <c r="J634" s="7"/>
      <c r="K634" s="7"/>
      <c r="L634" s="7"/>
      <c r="M634" s="6"/>
      <c r="N634" s="7"/>
      <c r="O634" s="7"/>
      <c r="P634" s="7"/>
      <c r="Q634" s="6"/>
      <c r="R634" s="7"/>
      <c r="S634" s="7"/>
      <c r="T634" s="7"/>
      <c r="U634" s="6"/>
    </row>
    <row r="635" spans="2:21">
      <c r="B635" s="6"/>
      <c r="C635" s="6"/>
      <c r="D635" s="6"/>
      <c r="E635" s="6"/>
      <c r="F635" s="7"/>
      <c r="G635" s="7"/>
      <c r="H635" s="7"/>
      <c r="I635" s="6"/>
      <c r="J635" s="7"/>
      <c r="K635" s="7"/>
      <c r="L635" s="7"/>
      <c r="M635" s="6"/>
      <c r="N635" s="7"/>
      <c r="O635" s="7"/>
      <c r="P635" s="7"/>
      <c r="Q635" s="6"/>
      <c r="R635" s="7"/>
      <c r="S635" s="7"/>
      <c r="T635" s="7"/>
      <c r="U635" s="6"/>
    </row>
    <row r="636" spans="2:21">
      <c r="B636" s="6"/>
      <c r="C636" s="6"/>
      <c r="D636" s="6"/>
      <c r="E636" s="6"/>
      <c r="F636" s="7"/>
      <c r="G636" s="7"/>
      <c r="H636" s="7"/>
      <c r="I636" s="6"/>
      <c r="J636" s="7"/>
      <c r="K636" s="7"/>
      <c r="L636" s="7"/>
      <c r="M636" s="6"/>
      <c r="N636" s="7"/>
      <c r="O636" s="7"/>
      <c r="P636" s="7"/>
      <c r="Q636" s="6"/>
      <c r="R636" s="7"/>
      <c r="S636" s="7"/>
      <c r="T636" s="7"/>
      <c r="U636" s="6"/>
    </row>
    <row r="637" spans="2:21">
      <c r="B637" s="6"/>
      <c r="C637" s="6"/>
      <c r="D637" s="6"/>
      <c r="E637" s="6"/>
      <c r="F637" s="7"/>
      <c r="G637" s="7"/>
      <c r="H637" s="7"/>
      <c r="I637" s="6"/>
      <c r="J637" s="7"/>
      <c r="K637" s="7"/>
      <c r="L637" s="7"/>
      <c r="M637" s="6"/>
      <c r="N637" s="7"/>
      <c r="O637" s="7"/>
      <c r="P637" s="7"/>
      <c r="Q637" s="6"/>
      <c r="R637" s="7"/>
      <c r="S637" s="7"/>
      <c r="T637" s="7"/>
      <c r="U637" s="6"/>
    </row>
    <row r="638" spans="2:21">
      <c r="B638" s="6"/>
      <c r="C638" s="6"/>
      <c r="D638" s="6"/>
      <c r="E638" s="6"/>
      <c r="F638" s="7"/>
      <c r="G638" s="7"/>
      <c r="H638" s="7"/>
      <c r="I638" s="6"/>
      <c r="J638" s="7"/>
      <c r="K638" s="7"/>
      <c r="L638" s="7"/>
      <c r="M638" s="6"/>
      <c r="N638" s="7"/>
      <c r="O638" s="7"/>
      <c r="P638" s="7"/>
      <c r="Q638" s="6"/>
      <c r="R638" s="7"/>
      <c r="S638" s="7"/>
      <c r="T638" s="7"/>
      <c r="U638" s="6"/>
    </row>
    <row r="639" spans="2:21">
      <c r="B639" s="6"/>
      <c r="C639" s="6"/>
      <c r="D639" s="6"/>
      <c r="E639" s="6"/>
      <c r="F639" s="7"/>
      <c r="G639" s="7"/>
      <c r="H639" s="7"/>
      <c r="I639" s="6"/>
      <c r="J639" s="7"/>
      <c r="K639" s="7"/>
      <c r="L639" s="7"/>
      <c r="M639" s="6"/>
      <c r="N639" s="7"/>
      <c r="O639" s="7"/>
      <c r="P639" s="7"/>
      <c r="Q639" s="6"/>
      <c r="R639" s="7"/>
      <c r="S639" s="7"/>
      <c r="T639" s="7"/>
      <c r="U639" s="6"/>
    </row>
    <row r="640" spans="2:21">
      <c r="B640" s="6"/>
      <c r="C640" s="6"/>
      <c r="D640" s="6"/>
      <c r="E640" s="6"/>
      <c r="F640" s="7"/>
      <c r="G640" s="7"/>
      <c r="H640" s="7"/>
      <c r="I640" s="6"/>
      <c r="J640" s="7"/>
      <c r="K640" s="7"/>
      <c r="L640" s="7"/>
      <c r="M640" s="6"/>
      <c r="N640" s="7"/>
      <c r="O640" s="7"/>
      <c r="P640" s="7"/>
      <c r="Q640" s="6"/>
      <c r="R640" s="7"/>
      <c r="S640" s="7"/>
      <c r="T640" s="7"/>
      <c r="U640" s="6"/>
    </row>
    <row r="641" spans="2:21">
      <c r="B641" s="6"/>
      <c r="C641" s="6"/>
      <c r="D641" s="6"/>
      <c r="E641" s="6"/>
      <c r="F641" s="7"/>
      <c r="G641" s="7"/>
      <c r="H641" s="7"/>
      <c r="I641" s="6"/>
      <c r="J641" s="7"/>
      <c r="K641" s="7"/>
      <c r="L641" s="7"/>
      <c r="M641" s="6"/>
      <c r="N641" s="7"/>
      <c r="O641" s="7"/>
      <c r="P641" s="7"/>
      <c r="Q641" s="6"/>
      <c r="R641" s="7"/>
      <c r="S641" s="7"/>
      <c r="T641" s="7"/>
      <c r="U641" s="6"/>
    </row>
    <row r="642" spans="2:21">
      <c r="B642" s="6"/>
      <c r="C642" s="6"/>
      <c r="D642" s="6"/>
      <c r="E642" s="6"/>
      <c r="F642" s="7"/>
      <c r="G642" s="7"/>
      <c r="H642" s="7"/>
      <c r="I642" s="6"/>
      <c r="J642" s="7"/>
      <c r="K642" s="7"/>
      <c r="L642" s="7"/>
      <c r="M642" s="6"/>
      <c r="N642" s="7"/>
      <c r="O642" s="7"/>
      <c r="P642" s="7"/>
      <c r="Q642" s="6"/>
      <c r="R642" s="7"/>
      <c r="S642" s="7"/>
      <c r="T642" s="7"/>
      <c r="U642" s="6"/>
    </row>
    <row r="643" spans="2:21">
      <c r="B643" s="6"/>
      <c r="C643" s="6"/>
      <c r="D643" s="6"/>
      <c r="E643" s="6"/>
      <c r="F643" s="7"/>
      <c r="G643" s="7"/>
      <c r="H643" s="7"/>
      <c r="I643" s="6"/>
      <c r="J643" s="7"/>
      <c r="K643" s="7"/>
      <c r="L643" s="7"/>
      <c r="M643" s="6"/>
      <c r="N643" s="7"/>
      <c r="O643" s="7"/>
      <c r="P643" s="7"/>
      <c r="Q643" s="6"/>
      <c r="R643" s="7"/>
      <c r="S643" s="7"/>
      <c r="T643" s="7"/>
      <c r="U643" s="6"/>
    </row>
    <row r="644" spans="2:21">
      <c r="B644" s="6"/>
      <c r="C644" s="6"/>
      <c r="D644" s="6"/>
      <c r="E644" s="6"/>
      <c r="F644" s="7"/>
      <c r="G644" s="7"/>
      <c r="H644" s="7"/>
      <c r="I644" s="6"/>
      <c r="J644" s="7"/>
      <c r="K644" s="7"/>
      <c r="L644" s="7"/>
      <c r="M644" s="6"/>
      <c r="N644" s="7"/>
      <c r="O644" s="7"/>
      <c r="P644" s="7"/>
      <c r="Q644" s="6"/>
      <c r="R644" s="7"/>
      <c r="S644" s="7"/>
      <c r="T644" s="7"/>
      <c r="U644" s="6"/>
    </row>
    <row r="645" spans="2:21">
      <c r="B645" s="6"/>
      <c r="C645" s="6"/>
      <c r="D645" s="6"/>
      <c r="E645" s="6"/>
      <c r="F645" s="7"/>
      <c r="G645" s="7"/>
      <c r="H645" s="7"/>
      <c r="I645" s="6"/>
      <c r="J645" s="7"/>
      <c r="K645" s="7"/>
      <c r="L645" s="7"/>
      <c r="M645" s="6"/>
      <c r="N645" s="7"/>
      <c r="O645" s="7"/>
      <c r="P645" s="7"/>
      <c r="Q645" s="6"/>
      <c r="R645" s="7"/>
      <c r="S645" s="7"/>
      <c r="T645" s="7"/>
      <c r="U645" s="6"/>
    </row>
    <row r="646" spans="2:21">
      <c r="B646" s="6"/>
      <c r="C646" s="6"/>
      <c r="D646" s="6"/>
      <c r="E646" s="6"/>
      <c r="F646" s="7"/>
      <c r="G646" s="7"/>
      <c r="H646" s="7"/>
      <c r="I646" s="6"/>
      <c r="J646" s="7"/>
      <c r="K646" s="7"/>
      <c r="L646" s="7"/>
      <c r="M646" s="6"/>
      <c r="N646" s="7"/>
      <c r="O646" s="7"/>
      <c r="P646" s="7"/>
      <c r="Q646" s="6"/>
      <c r="R646" s="7"/>
      <c r="S646" s="7"/>
      <c r="T646" s="7"/>
      <c r="U646" s="6"/>
    </row>
    <row r="647" spans="2:21">
      <c r="B647" s="6"/>
      <c r="C647" s="6"/>
      <c r="D647" s="6"/>
      <c r="E647" s="6"/>
      <c r="F647" s="7"/>
      <c r="G647" s="7"/>
      <c r="H647" s="7"/>
      <c r="I647" s="6"/>
      <c r="J647" s="7"/>
      <c r="K647" s="7"/>
      <c r="L647" s="7"/>
      <c r="M647" s="6"/>
      <c r="N647" s="7"/>
      <c r="O647" s="7"/>
      <c r="P647" s="7"/>
      <c r="Q647" s="6"/>
      <c r="R647" s="7"/>
      <c r="S647" s="7"/>
      <c r="T647" s="7"/>
      <c r="U647" s="6"/>
    </row>
    <row r="648" spans="2:21">
      <c r="B648" s="6"/>
      <c r="C648" s="6"/>
      <c r="D648" s="6"/>
      <c r="E648" s="6"/>
      <c r="F648" s="7"/>
      <c r="G648" s="7"/>
      <c r="H648" s="7"/>
      <c r="I648" s="6"/>
      <c r="J648" s="7"/>
      <c r="K648" s="7"/>
      <c r="L648" s="7"/>
      <c r="M648" s="6"/>
      <c r="N648" s="7"/>
      <c r="O648" s="7"/>
      <c r="P648" s="7"/>
      <c r="Q648" s="6"/>
      <c r="R648" s="7"/>
      <c r="S648" s="7"/>
      <c r="T648" s="7"/>
      <c r="U648" s="6"/>
    </row>
    <row r="649" spans="2:21">
      <c r="B649" s="6"/>
      <c r="C649" s="6"/>
      <c r="D649" s="6"/>
      <c r="E649" s="6"/>
      <c r="F649" s="7"/>
      <c r="G649" s="7"/>
      <c r="H649" s="7"/>
      <c r="I649" s="6"/>
      <c r="J649" s="7"/>
      <c r="K649" s="7"/>
      <c r="L649" s="7"/>
      <c r="M649" s="6"/>
      <c r="N649" s="7"/>
      <c r="O649" s="7"/>
      <c r="P649" s="7"/>
      <c r="Q649" s="6"/>
      <c r="R649" s="7"/>
      <c r="S649" s="7"/>
      <c r="T649" s="7"/>
      <c r="U649" s="6"/>
    </row>
    <row r="650" spans="2:21">
      <c r="B650" s="6"/>
      <c r="C650" s="6"/>
      <c r="D650" s="6"/>
      <c r="E650" s="6"/>
      <c r="F650" s="7"/>
      <c r="G650" s="7"/>
      <c r="H650" s="7"/>
      <c r="I650" s="6"/>
      <c r="J650" s="7"/>
      <c r="K650" s="7"/>
      <c r="L650" s="7"/>
      <c r="M650" s="6"/>
      <c r="N650" s="7"/>
      <c r="O650" s="7"/>
      <c r="P650" s="7"/>
      <c r="Q650" s="6"/>
      <c r="R650" s="7"/>
      <c r="S650" s="7"/>
      <c r="T650" s="7"/>
      <c r="U650" s="6"/>
    </row>
    <row r="651" spans="2:21">
      <c r="B651" s="6"/>
      <c r="C651" s="6"/>
      <c r="D651" s="6"/>
      <c r="E651" s="6"/>
      <c r="F651" s="7"/>
      <c r="G651" s="7"/>
      <c r="H651" s="7"/>
      <c r="I651" s="6"/>
      <c r="J651" s="7"/>
      <c r="K651" s="7"/>
      <c r="L651" s="7"/>
      <c r="M651" s="6"/>
      <c r="N651" s="7"/>
      <c r="O651" s="7"/>
      <c r="P651" s="7"/>
      <c r="Q651" s="6"/>
      <c r="R651" s="7"/>
      <c r="S651" s="7"/>
      <c r="T651" s="7"/>
      <c r="U651" s="6"/>
    </row>
    <row r="652" spans="2:21">
      <c r="B652" s="6"/>
      <c r="C652" s="6"/>
      <c r="D652" s="6"/>
      <c r="E652" s="6"/>
      <c r="F652" s="7"/>
      <c r="G652" s="7"/>
      <c r="H652" s="7"/>
      <c r="I652" s="6"/>
      <c r="J652" s="7"/>
      <c r="K652" s="7"/>
      <c r="L652" s="7"/>
      <c r="M652" s="6"/>
      <c r="N652" s="7"/>
      <c r="O652" s="7"/>
      <c r="P652" s="7"/>
      <c r="Q652" s="6"/>
      <c r="R652" s="7"/>
      <c r="S652" s="7"/>
      <c r="T652" s="7"/>
      <c r="U652" s="6"/>
    </row>
    <row r="653" spans="2:21">
      <c r="B653" s="6"/>
      <c r="C653" s="6"/>
      <c r="D653" s="6"/>
      <c r="E653" s="6"/>
      <c r="F653" s="7"/>
      <c r="G653" s="7"/>
      <c r="H653" s="7"/>
      <c r="I653" s="6"/>
      <c r="J653" s="7"/>
      <c r="K653" s="7"/>
      <c r="L653" s="7"/>
      <c r="M653" s="6"/>
      <c r="N653" s="7"/>
      <c r="O653" s="7"/>
      <c r="P653" s="7"/>
      <c r="Q653" s="6"/>
      <c r="R653" s="7"/>
      <c r="S653" s="7"/>
      <c r="T653" s="7"/>
      <c r="U653" s="6"/>
    </row>
    <row r="654" spans="2:21">
      <c r="B654" s="6"/>
      <c r="C654" s="6"/>
      <c r="D654" s="6"/>
      <c r="E654" s="6"/>
      <c r="F654" s="7"/>
      <c r="G654" s="7"/>
      <c r="H654" s="7"/>
      <c r="I654" s="6"/>
      <c r="J654" s="7"/>
      <c r="K654" s="7"/>
      <c r="L654" s="7"/>
      <c r="M654" s="6"/>
      <c r="N654" s="7"/>
      <c r="O654" s="7"/>
      <c r="P654" s="7"/>
      <c r="Q654" s="6"/>
      <c r="R654" s="7"/>
      <c r="S654" s="7"/>
      <c r="T654" s="7"/>
      <c r="U654" s="6"/>
    </row>
    <row r="655" spans="2:21">
      <c r="B655" s="6"/>
      <c r="C655" s="6"/>
      <c r="D655" s="6"/>
      <c r="E655" s="6"/>
      <c r="F655" s="7"/>
      <c r="G655" s="7"/>
      <c r="H655" s="7"/>
      <c r="I655" s="6"/>
      <c r="J655" s="7"/>
      <c r="K655" s="7"/>
      <c r="L655" s="7"/>
      <c r="M655" s="6"/>
      <c r="N655" s="7"/>
      <c r="O655" s="7"/>
      <c r="P655" s="7"/>
      <c r="Q655" s="6"/>
      <c r="R655" s="7"/>
      <c r="S655" s="7"/>
      <c r="T655" s="7"/>
      <c r="U655" s="6"/>
    </row>
    <row r="656" spans="2:21">
      <c r="B656" s="6"/>
      <c r="C656" s="6"/>
      <c r="D656" s="6"/>
      <c r="E656" s="6"/>
      <c r="F656" s="7"/>
      <c r="G656" s="7"/>
      <c r="H656" s="7"/>
      <c r="I656" s="6"/>
      <c r="J656" s="7"/>
      <c r="K656" s="7"/>
      <c r="L656" s="7"/>
      <c r="M656" s="6"/>
      <c r="N656" s="7"/>
      <c r="O656" s="7"/>
      <c r="P656" s="7"/>
      <c r="Q656" s="6"/>
      <c r="R656" s="7"/>
      <c r="S656" s="7"/>
      <c r="T656" s="7"/>
      <c r="U656" s="6"/>
    </row>
    <row r="657" spans="2:21">
      <c r="B657" s="6"/>
      <c r="C657" s="6"/>
      <c r="D657" s="6"/>
      <c r="E657" s="6"/>
      <c r="F657" s="7"/>
      <c r="G657" s="7"/>
      <c r="H657" s="7"/>
      <c r="I657" s="6"/>
      <c r="J657" s="7"/>
      <c r="K657" s="7"/>
      <c r="L657" s="7"/>
      <c r="M657" s="6"/>
      <c r="N657" s="7"/>
      <c r="O657" s="7"/>
      <c r="P657" s="7"/>
      <c r="Q657" s="6"/>
      <c r="R657" s="7"/>
      <c r="S657" s="7"/>
      <c r="T657" s="7"/>
      <c r="U657" s="6"/>
    </row>
    <row r="658" spans="2:21">
      <c r="B658" s="6"/>
      <c r="C658" s="6"/>
      <c r="D658" s="6"/>
      <c r="E658" s="6"/>
      <c r="F658" s="7"/>
      <c r="G658" s="7"/>
      <c r="H658" s="7"/>
      <c r="I658" s="6"/>
      <c r="J658" s="7"/>
      <c r="K658" s="7"/>
      <c r="L658" s="7"/>
      <c r="M658" s="6"/>
      <c r="N658" s="7"/>
      <c r="O658" s="7"/>
      <c r="P658" s="7"/>
      <c r="Q658" s="6"/>
      <c r="R658" s="7"/>
      <c r="S658" s="7"/>
      <c r="T658" s="7"/>
      <c r="U658" s="6"/>
    </row>
    <row r="659" spans="2:21">
      <c r="B659" s="6"/>
      <c r="C659" s="6"/>
      <c r="D659" s="6"/>
      <c r="E659" s="6"/>
      <c r="F659" s="7"/>
      <c r="G659" s="7"/>
      <c r="H659" s="7"/>
      <c r="I659" s="6"/>
      <c r="J659" s="7"/>
      <c r="K659" s="7"/>
      <c r="L659" s="7"/>
      <c r="M659" s="6"/>
      <c r="N659" s="7"/>
      <c r="O659" s="7"/>
      <c r="P659" s="7"/>
      <c r="Q659" s="6"/>
      <c r="R659" s="7"/>
      <c r="S659" s="7"/>
      <c r="T659" s="7"/>
      <c r="U659" s="6"/>
    </row>
    <row r="660" spans="2:21">
      <c r="B660" s="6"/>
      <c r="C660" s="6"/>
      <c r="D660" s="6"/>
      <c r="E660" s="6"/>
      <c r="F660" s="7"/>
      <c r="G660" s="7"/>
      <c r="H660" s="7"/>
      <c r="I660" s="6"/>
      <c r="J660" s="7"/>
      <c r="K660" s="7"/>
      <c r="L660" s="7"/>
      <c r="M660" s="6"/>
      <c r="N660" s="7"/>
      <c r="O660" s="7"/>
      <c r="P660" s="7"/>
      <c r="Q660" s="6"/>
      <c r="R660" s="7"/>
      <c r="S660" s="7"/>
      <c r="T660" s="7"/>
      <c r="U660" s="6"/>
    </row>
    <row r="661" spans="2:21">
      <c r="B661" s="6"/>
      <c r="C661" s="6"/>
      <c r="D661" s="6"/>
      <c r="E661" s="6"/>
      <c r="F661" s="7"/>
      <c r="G661" s="7"/>
      <c r="H661" s="7"/>
      <c r="I661" s="6"/>
      <c r="J661" s="7"/>
      <c r="K661" s="7"/>
      <c r="L661" s="7"/>
      <c r="M661" s="6"/>
      <c r="N661" s="7"/>
      <c r="O661" s="7"/>
      <c r="P661" s="7"/>
      <c r="Q661" s="6"/>
      <c r="R661" s="7"/>
      <c r="S661" s="7"/>
      <c r="T661" s="7"/>
      <c r="U661" s="6"/>
    </row>
    <row r="662" spans="2:21">
      <c r="B662" s="6"/>
      <c r="C662" s="6"/>
      <c r="D662" s="6"/>
      <c r="E662" s="6"/>
      <c r="F662" s="7"/>
      <c r="G662" s="7"/>
      <c r="H662" s="7"/>
      <c r="I662" s="6"/>
      <c r="J662" s="7"/>
      <c r="K662" s="7"/>
      <c r="L662" s="7"/>
      <c r="M662" s="6"/>
      <c r="N662" s="7"/>
      <c r="O662" s="7"/>
      <c r="P662" s="7"/>
      <c r="Q662" s="6"/>
      <c r="R662" s="7"/>
      <c r="S662" s="7"/>
      <c r="T662" s="7"/>
      <c r="U662" s="6"/>
    </row>
    <row r="663" spans="2:21">
      <c r="B663" s="6"/>
      <c r="C663" s="6"/>
      <c r="D663" s="6"/>
      <c r="E663" s="6"/>
      <c r="F663" s="7"/>
      <c r="G663" s="7"/>
      <c r="H663" s="7"/>
      <c r="I663" s="6"/>
      <c r="J663" s="7"/>
      <c r="K663" s="7"/>
      <c r="L663" s="7"/>
      <c r="M663" s="6"/>
      <c r="N663" s="7"/>
      <c r="O663" s="7"/>
      <c r="P663" s="7"/>
      <c r="Q663" s="6"/>
      <c r="R663" s="7"/>
      <c r="S663" s="7"/>
      <c r="T663" s="7"/>
      <c r="U663" s="6"/>
    </row>
    <row r="664" spans="2:21">
      <c r="B664" s="6"/>
      <c r="C664" s="6"/>
      <c r="D664" s="6"/>
      <c r="E664" s="6"/>
      <c r="F664" s="7"/>
      <c r="G664" s="7"/>
      <c r="H664" s="7"/>
      <c r="I664" s="6"/>
      <c r="J664" s="7"/>
      <c r="K664" s="7"/>
      <c r="L664" s="7"/>
      <c r="M664" s="6"/>
      <c r="N664" s="7"/>
      <c r="O664" s="7"/>
      <c r="P664" s="7"/>
      <c r="Q664" s="6"/>
      <c r="R664" s="7"/>
      <c r="S664" s="7"/>
      <c r="T664" s="7"/>
      <c r="U664" s="6"/>
    </row>
    <row r="665" spans="2:21">
      <c r="B665" s="6"/>
      <c r="C665" s="6"/>
      <c r="D665" s="6"/>
      <c r="E665" s="6"/>
      <c r="F665" s="7"/>
      <c r="G665" s="7"/>
      <c r="H665" s="7"/>
      <c r="I665" s="6"/>
      <c r="J665" s="7"/>
      <c r="K665" s="7"/>
      <c r="L665" s="7"/>
      <c r="M665" s="6"/>
      <c r="N665" s="7"/>
      <c r="O665" s="7"/>
      <c r="P665" s="7"/>
      <c r="Q665" s="6"/>
      <c r="R665" s="7"/>
      <c r="S665" s="7"/>
      <c r="T665" s="7"/>
      <c r="U665" s="6"/>
    </row>
    <row r="666" spans="2:21">
      <c r="B666" s="6"/>
      <c r="C666" s="6"/>
      <c r="D666" s="6"/>
      <c r="E666" s="6"/>
      <c r="F666" s="7"/>
      <c r="G666" s="7"/>
      <c r="H666" s="7"/>
      <c r="I666" s="6"/>
      <c r="J666" s="7"/>
      <c r="K666" s="7"/>
      <c r="L666" s="7"/>
      <c r="M666" s="6"/>
      <c r="N666" s="7"/>
      <c r="O666" s="7"/>
      <c r="P666" s="7"/>
      <c r="Q666" s="6"/>
      <c r="R666" s="7"/>
      <c r="S666" s="7"/>
      <c r="T666" s="7"/>
      <c r="U666" s="6"/>
    </row>
    <row r="667" spans="2:21">
      <c r="B667" s="6"/>
      <c r="C667" s="6"/>
      <c r="D667" s="6"/>
      <c r="E667" s="6"/>
      <c r="F667" s="7"/>
      <c r="G667" s="7"/>
      <c r="H667" s="7"/>
      <c r="I667" s="6"/>
      <c r="J667" s="7"/>
      <c r="K667" s="7"/>
      <c r="L667" s="7"/>
      <c r="M667" s="6"/>
      <c r="N667" s="7"/>
      <c r="O667" s="7"/>
      <c r="P667" s="7"/>
      <c r="Q667" s="6"/>
      <c r="R667" s="7"/>
      <c r="S667" s="7"/>
      <c r="T667" s="7"/>
      <c r="U667" s="6"/>
    </row>
    <row r="668" spans="2:21">
      <c r="B668" s="6"/>
      <c r="C668" s="6"/>
      <c r="D668" s="6"/>
      <c r="E668" s="6"/>
      <c r="F668" s="7"/>
      <c r="G668" s="7"/>
      <c r="H668" s="7"/>
      <c r="I668" s="6"/>
      <c r="J668" s="7"/>
      <c r="K668" s="7"/>
      <c r="L668" s="7"/>
      <c r="M668" s="6"/>
      <c r="N668" s="7"/>
      <c r="O668" s="7"/>
      <c r="P668" s="7"/>
      <c r="Q668" s="6"/>
      <c r="R668" s="7"/>
      <c r="S668" s="7"/>
      <c r="T668" s="7"/>
      <c r="U668" s="6"/>
    </row>
    <row r="669" spans="2:21">
      <c r="B669" s="6"/>
      <c r="C669" s="6"/>
      <c r="D669" s="6"/>
      <c r="E669" s="6"/>
      <c r="F669" s="7"/>
      <c r="G669" s="7"/>
      <c r="H669" s="7"/>
      <c r="I669" s="6"/>
      <c r="J669" s="7"/>
      <c r="K669" s="7"/>
      <c r="L669" s="7"/>
      <c r="M669" s="6"/>
      <c r="N669" s="7"/>
      <c r="O669" s="7"/>
      <c r="P669" s="7"/>
      <c r="Q669" s="6"/>
      <c r="R669" s="7"/>
      <c r="S669" s="7"/>
      <c r="T669" s="7"/>
      <c r="U669" s="6"/>
    </row>
    <row r="670" spans="2:21">
      <c r="B670" s="6"/>
      <c r="C670" s="6"/>
      <c r="D670" s="6"/>
      <c r="E670" s="6"/>
      <c r="F670" s="7"/>
      <c r="G670" s="7"/>
      <c r="H670" s="7"/>
      <c r="I670" s="6"/>
      <c r="J670" s="7"/>
      <c r="K670" s="7"/>
      <c r="L670" s="7"/>
      <c r="M670" s="6"/>
      <c r="N670" s="7"/>
      <c r="O670" s="7"/>
      <c r="P670" s="7"/>
      <c r="Q670" s="6"/>
      <c r="R670" s="7"/>
      <c r="S670" s="7"/>
      <c r="T670" s="7"/>
      <c r="U670" s="6"/>
    </row>
    <row r="671" spans="2:21">
      <c r="B671" s="6"/>
      <c r="C671" s="6"/>
      <c r="D671" s="6"/>
      <c r="E671" s="6"/>
      <c r="F671" s="7"/>
      <c r="G671" s="7"/>
      <c r="H671" s="7"/>
      <c r="I671" s="6"/>
      <c r="J671" s="7"/>
      <c r="K671" s="7"/>
      <c r="L671" s="7"/>
      <c r="M671" s="6"/>
      <c r="N671" s="7"/>
      <c r="O671" s="7"/>
      <c r="P671" s="7"/>
      <c r="Q671" s="6"/>
      <c r="R671" s="7"/>
      <c r="S671" s="7"/>
      <c r="T671" s="7"/>
      <c r="U671" s="6"/>
    </row>
    <row r="672" spans="2:21">
      <c r="B672" s="6"/>
      <c r="C672" s="6"/>
      <c r="D672" s="6"/>
      <c r="E672" s="6"/>
      <c r="F672" s="7"/>
      <c r="G672" s="7"/>
      <c r="H672" s="7"/>
      <c r="I672" s="6"/>
      <c r="J672" s="7"/>
      <c r="K672" s="7"/>
      <c r="L672" s="7"/>
      <c r="M672" s="6"/>
      <c r="N672" s="7"/>
      <c r="O672" s="7"/>
      <c r="P672" s="7"/>
      <c r="Q672" s="6"/>
      <c r="R672" s="7"/>
      <c r="S672" s="7"/>
      <c r="T672" s="7"/>
      <c r="U672" s="6"/>
    </row>
    <row r="673" spans="2:21">
      <c r="B673" s="6"/>
      <c r="C673" s="6"/>
      <c r="D673" s="6"/>
      <c r="E673" s="6"/>
      <c r="F673" s="7"/>
      <c r="G673" s="7"/>
      <c r="H673" s="7"/>
      <c r="I673" s="6"/>
      <c r="J673" s="7"/>
      <c r="K673" s="7"/>
      <c r="L673" s="7"/>
      <c r="M673" s="6"/>
      <c r="N673" s="7"/>
      <c r="O673" s="7"/>
      <c r="P673" s="7"/>
      <c r="Q673" s="6"/>
      <c r="R673" s="7"/>
      <c r="S673" s="7"/>
      <c r="T673" s="7"/>
      <c r="U673" s="6"/>
    </row>
    <row r="674" spans="2:21">
      <c r="B674" s="6"/>
      <c r="C674" s="6"/>
      <c r="D674" s="6"/>
      <c r="E674" s="6"/>
      <c r="F674" s="7"/>
      <c r="G674" s="7"/>
      <c r="H674" s="7"/>
      <c r="I674" s="6"/>
      <c r="J674" s="7"/>
      <c r="K674" s="7"/>
      <c r="L674" s="7"/>
      <c r="M674" s="6"/>
      <c r="N674" s="7"/>
      <c r="O674" s="7"/>
      <c r="P674" s="7"/>
      <c r="Q674" s="6"/>
      <c r="R674" s="7"/>
      <c r="S674" s="7"/>
      <c r="T674" s="7"/>
      <c r="U674" s="6"/>
    </row>
    <row r="675" spans="2:21">
      <c r="B675" s="6"/>
      <c r="C675" s="6"/>
      <c r="D675" s="6"/>
      <c r="E675" s="6"/>
      <c r="F675" s="7"/>
      <c r="G675" s="7"/>
      <c r="H675" s="7"/>
      <c r="I675" s="6"/>
      <c r="J675" s="7"/>
      <c r="K675" s="7"/>
      <c r="L675" s="7"/>
      <c r="M675" s="6"/>
      <c r="N675" s="7"/>
      <c r="O675" s="7"/>
      <c r="P675" s="7"/>
      <c r="Q675" s="6"/>
      <c r="R675" s="7"/>
      <c r="S675" s="7"/>
      <c r="T675" s="7"/>
      <c r="U675" s="6"/>
    </row>
    <row r="676" spans="2:21">
      <c r="B676" s="6"/>
      <c r="C676" s="6"/>
      <c r="D676" s="6"/>
      <c r="E676" s="6"/>
      <c r="F676" s="7"/>
      <c r="G676" s="7"/>
      <c r="H676" s="7"/>
      <c r="I676" s="6"/>
      <c r="J676" s="7"/>
      <c r="K676" s="7"/>
      <c r="L676" s="7"/>
      <c r="M676" s="6"/>
      <c r="N676" s="7"/>
      <c r="O676" s="7"/>
      <c r="P676" s="7"/>
      <c r="Q676" s="6"/>
      <c r="R676" s="7"/>
      <c r="S676" s="7"/>
      <c r="T676" s="7"/>
      <c r="U676" s="6"/>
    </row>
    <row r="677" spans="2:21">
      <c r="B677" s="6"/>
      <c r="C677" s="6"/>
      <c r="D677" s="6"/>
      <c r="E677" s="6"/>
      <c r="F677" s="7"/>
      <c r="G677" s="7"/>
      <c r="H677" s="7"/>
      <c r="I677" s="6"/>
      <c r="J677" s="7"/>
      <c r="K677" s="7"/>
      <c r="L677" s="7"/>
      <c r="M677" s="6"/>
      <c r="N677" s="7"/>
      <c r="O677" s="7"/>
      <c r="P677" s="7"/>
      <c r="Q677" s="6"/>
      <c r="R677" s="7"/>
      <c r="S677" s="7"/>
      <c r="T677" s="7"/>
      <c r="U677" s="6"/>
    </row>
    <row r="678" spans="2:21">
      <c r="B678" s="6"/>
      <c r="C678" s="6"/>
      <c r="D678" s="6"/>
      <c r="E678" s="6"/>
      <c r="F678" s="7"/>
      <c r="G678" s="7"/>
      <c r="H678" s="7"/>
      <c r="I678" s="6"/>
      <c r="J678" s="7"/>
      <c r="K678" s="7"/>
      <c r="L678" s="7"/>
      <c r="M678" s="6"/>
      <c r="N678" s="7"/>
      <c r="O678" s="7"/>
      <c r="P678" s="7"/>
      <c r="Q678" s="6"/>
      <c r="R678" s="7"/>
      <c r="S678" s="7"/>
      <c r="T678" s="7"/>
      <c r="U678" s="6"/>
    </row>
    <row r="679" spans="2:21">
      <c r="B679" s="6"/>
      <c r="C679" s="6"/>
      <c r="D679" s="6"/>
      <c r="E679" s="6"/>
      <c r="F679" s="7"/>
      <c r="G679" s="7"/>
      <c r="H679" s="7"/>
      <c r="I679" s="6"/>
      <c r="J679" s="7"/>
      <c r="K679" s="7"/>
      <c r="L679" s="7"/>
      <c r="M679" s="6"/>
      <c r="N679" s="7"/>
      <c r="O679" s="7"/>
      <c r="P679" s="7"/>
      <c r="Q679" s="6"/>
      <c r="R679" s="7"/>
      <c r="S679" s="7"/>
      <c r="T679" s="7"/>
      <c r="U679" s="6"/>
    </row>
    <row r="680" spans="2:21">
      <c r="B680" s="6"/>
      <c r="C680" s="6"/>
      <c r="D680" s="6"/>
      <c r="E680" s="6"/>
      <c r="F680" s="7"/>
      <c r="G680" s="7"/>
      <c r="H680" s="7"/>
      <c r="I680" s="6"/>
      <c r="J680" s="7"/>
      <c r="K680" s="7"/>
      <c r="L680" s="7"/>
      <c r="M680" s="6"/>
      <c r="N680" s="7"/>
      <c r="O680" s="7"/>
      <c r="P680" s="7"/>
      <c r="Q680" s="6"/>
      <c r="R680" s="7"/>
      <c r="S680" s="7"/>
      <c r="T680" s="7"/>
      <c r="U680" s="6"/>
    </row>
    <row r="681" spans="2:21">
      <c r="B681" s="6"/>
      <c r="C681" s="6"/>
      <c r="D681" s="6"/>
      <c r="E681" s="6"/>
      <c r="F681" s="7"/>
      <c r="G681" s="7"/>
      <c r="H681" s="7"/>
      <c r="I681" s="6"/>
      <c r="J681" s="7"/>
      <c r="K681" s="7"/>
      <c r="L681" s="7"/>
      <c r="M681" s="6"/>
      <c r="N681" s="7"/>
      <c r="O681" s="7"/>
      <c r="P681" s="7"/>
      <c r="Q681" s="6"/>
      <c r="R681" s="7"/>
      <c r="S681" s="7"/>
      <c r="T681" s="7"/>
      <c r="U681" s="6"/>
    </row>
    <row r="682" spans="2:21">
      <c r="B682" s="6"/>
      <c r="C682" s="6"/>
      <c r="D682" s="6"/>
      <c r="E682" s="6"/>
      <c r="F682" s="7"/>
      <c r="G682" s="7"/>
      <c r="H682" s="7"/>
      <c r="I682" s="6"/>
      <c r="J682" s="7"/>
      <c r="K682" s="7"/>
      <c r="L682" s="7"/>
      <c r="M682" s="6"/>
      <c r="N682" s="7"/>
      <c r="O682" s="7"/>
      <c r="P682" s="7"/>
      <c r="Q682" s="6"/>
      <c r="R682" s="7"/>
      <c r="S682" s="7"/>
      <c r="T682" s="7"/>
      <c r="U682" s="6"/>
    </row>
    <row r="683" spans="2:21">
      <c r="B683" s="6"/>
      <c r="C683" s="6"/>
      <c r="D683" s="6"/>
      <c r="E683" s="6"/>
      <c r="F683" s="7"/>
      <c r="G683" s="7"/>
      <c r="H683" s="7"/>
      <c r="I683" s="6"/>
      <c r="J683" s="7"/>
      <c r="K683" s="7"/>
      <c r="L683" s="7"/>
      <c r="M683" s="6"/>
      <c r="N683" s="7"/>
      <c r="O683" s="7"/>
      <c r="P683" s="7"/>
      <c r="Q683" s="6"/>
      <c r="R683" s="7"/>
      <c r="S683" s="7"/>
      <c r="T683" s="7"/>
      <c r="U683" s="6"/>
    </row>
    <row r="684" spans="2:21">
      <c r="B684" s="6"/>
      <c r="C684" s="6"/>
      <c r="D684" s="6"/>
      <c r="E684" s="6"/>
      <c r="F684" s="7"/>
      <c r="G684" s="7"/>
      <c r="H684" s="7"/>
      <c r="I684" s="6"/>
      <c r="J684" s="7"/>
      <c r="K684" s="7"/>
      <c r="L684" s="7"/>
      <c r="M684" s="6"/>
      <c r="N684" s="7"/>
      <c r="O684" s="7"/>
      <c r="P684" s="7"/>
      <c r="Q684" s="6"/>
      <c r="R684" s="7"/>
      <c r="S684" s="7"/>
      <c r="T684" s="7"/>
      <c r="U684" s="6"/>
    </row>
    <row r="685" spans="2:21">
      <c r="B685" s="6"/>
      <c r="C685" s="6"/>
      <c r="D685" s="6"/>
      <c r="E685" s="6"/>
      <c r="F685" s="7"/>
      <c r="G685" s="7"/>
      <c r="H685" s="7"/>
      <c r="I685" s="6"/>
      <c r="J685" s="7"/>
      <c r="K685" s="7"/>
      <c r="L685" s="7"/>
      <c r="M685" s="6"/>
      <c r="N685" s="7"/>
      <c r="O685" s="7"/>
      <c r="P685" s="7"/>
      <c r="Q685" s="6"/>
      <c r="R685" s="7"/>
      <c r="S685" s="7"/>
      <c r="T685" s="7"/>
      <c r="U685" s="6"/>
    </row>
    <row r="686" spans="2:21">
      <c r="B686" s="6"/>
      <c r="C686" s="6"/>
      <c r="D686" s="6"/>
      <c r="E686" s="6"/>
      <c r="F686" s="7"/>
      <c r="G686" s="7"/>
      <c r="H686" s="7"/>
      <c r="I686" s="6"/>
      <c r="J686" s="7"/>
      <c r="K686" s="7"/>
      <c r="L686" s="7"/>
      <c r="M686" s="6"/>
      <c r="N686" s="7"/>
      <c r="O686" s="7"/>
      <c r="P686" s="7"/>
      <c r="Q686" s="6"/>
      <c r="R686" s="7"/>
      <c r="S686" s="7"/>
      <c r="T686" s="7"/>
      <c r="U686" s="6"/>
    </row>
    <row r="687" spans="2:21">
      <c r="B687" s="6"/>
      <c r="C687" s="6"/>
      <c r="D687" s="6"/>
      <c r="E687" s="6"/>
      <c r="F687" s="7"/>
      <c r="G687" s="7"/>
      <c r="H687" s="7"/>
      <c r="I687" s="6"/>
      <c r="J687" s="7"/>
      <c r="K687" s="7"/>
      <c r="L687" s="7"/>
      <c r="M687" s="6"/>
      <c r="N687" s="7"/>
      <c r="O687" s="7"/>
      <c r="P687" s="7"/>
      <c r="Q687" s="6"/>
      <c r="R687" s="7"/>
      <c r="S687" s="7"/>
      <c r="T687" s="7"/>
      <c r="U687" s="6"/>
    </row>
    <row r="688" spans="2:21">
      <c r="B688" s="6"/>
      <c r="C688" s="6"/>
      <c r="D688" s="6"/>
      <c r="E688" s="6"/>
      <c r="F688" s="7"/>
      <c r="G688" s="7"/>
      <c r="H688" s="7"/>
      <c r="I688" s="6"/>
      <c r="J688" s="7"/>
      <c r="K688" s="7"/>
      <c r="L688" s="7"/>
      <c r="M688" s="6"/>
      <c r="N688" s="7"/>
      <c r="O688" s="7"/>
      <c r="P688" s="7"/>
      <c r="Q688" s="6"/>
      <c r="R688" s="7"/>
      <c r="S688" s="7"/>
      <c r="T688" s="7"/>
      <c r="U688" s="6"/>
    </row>
    <row r="689" spans="2:21">
      <c r="B689" s="6"/>
      <c r="C689" s="6"/>
      <c r="D689" s="6"/>
      <c r="E689" s="6"/>
      <c r="F689" s="7"/>
      <c r="G689" s="7"/>
      <c r="H689" s="7"/>
      <c r="I689" s="6"/>
      <c r="J689" s="7"/>
      <c r="K689" s="7"/>
      <c r="L689" s="7"/>
      <c r="M689" s="6"/>
      <c r="N689" s="7"/>
      <c r="O689" s="7"/>
      <c r="P689" s="7"/>
      <c r="Q689" s="6"/>
      <c r="R689" s="7"/>
      <c r="S689" s="7"/>
      <c r="T689" s="7"/>
      <c r="U689" s="6"/>
    </row>
    <row r="690" spans="2:21">
      <c r="B690" s="6"/>
      <c r="C690" s="6"/>
      <c r="D690" s="6"/>
      <c r="E690" s="6"/>
      <c r="F690" s="7"/>
      <c r="G690" s="7"/>
      <c r="H690" s="7"/>
      <c r="I690" s="6"/>
      <c r="J690" s="7"/>
      <c r="K690" s="7"/>
      <c r="L690" s="7"/>
      <c r="M690" s="6"/>
      <c r="N690" s="7"/>
      <c r="O690" s="7"/>
      <c r="P690" s="7"/>
      <c r="Q690" s="6"/>
      <c r="R690" s="7"/>
      <c r="S690" s="7"/>
      <c r="T690" s="7"/>
      <c r="U690" s="6"/>
    </row>
    <row r="691" spans="2:21">
      <c r="B691" s="6"/>
      <c r="C691" s="6"/>
      <c r="D691" s="6"/>
      <c r="E691" s="6"/>
      <c r="F691" s="7"/>
      <c r="G691" s="7"/>
      <c r="H691" s="7"/>
      <c r="I691" s="6"/>
      <c r="J691" s="7"/>
      <c r="K691" s="7"/>
      <c r="L691" s="7"/>
      <c r="M691" s="6"/>
      <c r="N691" s="7"/>
      <c r="O691" s="7"/>
      <c r="P691" s="7"/>
      <c r="Q691" s="6"/>
      <c r="R691" s="7"/>
      <c r="S691" s="7"/>
      <c r="T691" s="7"/>
      <c r="U691" s="6"/>
    </row>
    <row r="692" spans="2:21">
      <c r="B692" s="6"/>
      <c r="C692" s="6"/>
      <c r="D692" s="6"/>
      <c r="E692" s="6"/>
      <c r="F692" s="7"/>
      <c r="G692" s="7"/>
      <c r="H692" s="7"/>
      <c r="I692" s="6"/>
      <c r="J692" s="7"/>
      <c r="K692" s="7"/>
      <c r="L692" s="7"/>
      <c r="M692" s="6"/>
      <c r="N692" s="7"/>
      <c r="O692" s="7"/>
      <c r="P692" s="7"/>
      <c r="Q692" s="6"/>
      <c r="R692" s="7"/>
      <c r="S692" s="7"/>
      <c r="T692" s="7"/>
      <c r="U692" s="6"/>
    </row>
    <row r="693" spans="2:21">
      <c r="B693" s="6"/>
      <c r="C693" s="6"/>
      <c r="D693" s="6"/>
      <c r="E693" s="6"/>
      <c r="F693" s="7"/>
      <c r="G693" s="7"/>
      <c r="H693" s="7"/>
      <c r="I693" s="6"/>
      <c r="J693" s="7"/>
      <c r="K693" s="7"/>
      <c r="L693" s="7"/>
      <c r="M693" s="6"/>
      <c r="N693" s="7"/>
      <c r="O693" s="7"/>
      <c r="P693" s="7"/>
      <c r="Q693" s="6"/>
      <c r="R693" s="7"/>
      <c r="S693" s="7"/>
      <c r="T693" s="7"/>
      <c r="U693" s="6"/>
    </row>
    <row r="694" spans="2:21">
      <c r="B694" s="6"/>
      <c r="C694" s="6"/>
      <c r="D694" s="6"/>
      <c r="E694" s="6"/>
      <c r="F694" s="7"/>
      <c r="G694" s="7"/>
      <c r="H694" s="7"/>
      <c r="I694" s="6"/>
      <c r="J694" s="7"/>
      <c r="K694" s="7"/>
      <c r="L694" s="7"/>
      <c r="M694" s="6"/>
      <c r="N694" s="7"/>
      <c r="O694" s="7"/>
      <c r="P694" s="7"/>
      <c r="Q694" s="6"/>
      <c r="R694" s="7"/>
      <c r="S694" s="7"/>
      <c r="T694" s="7"/>
      <c r="U694" s="6"/>
    </row>
    <row r="695" spans="2:21">
      <c r="B695" s="6"/>
      <c r="C695" s="6"/>
      <c r="D695" s="6"/>
      <c r="E695" s="6"/>
      <c r="F695" s="7"/>
      <c r="G695" s="7"/>
      <c r="H695" s="7"/>
      <c r="I695" s="6"/>
      <c r="J695" s="7"/>
      <c r="K695" s="7"/>
      <c r="L695" s="7"/>
      <c r="M695" s="6"/>
      <c r="N695" s="7"/>
      <c r="O695" s="7"/>
      <c r="P695" s="7"/>
      <c r="Q695" s="6"/>
      <c r="R695" s="7"/>
      <c r="S695" s="7"/>
      <c r="T695" s="7"/>
      <c r="U695" s="6"/>
    </row>
    <row r="696" spans="2:21">
      <c r="B696" s="6"/>
      <c r="C696" s="6"/>
      <c r="D696" s="6"/>
      <c r="E696" s="6"/>
      <c r="F696" s="7"/>
      <c r="G696" s="7"/>
      <c r="H696" s="7"/>
      <c r="I696" s="6"/>
      <c r="J696" s="7"/>
      <c r="K696" s="7"/>
      <c r="L696" s="7"/>
      <c r="M696" s="6"/>
      <c r="N696" s="7"/>
      <c r="O696" s="7"/>
      <c r="P696" s="7"/>
      <c r="Q696" s="6"/>
      <c r="R696" s="7"/>
      <c r="S696" s="7"/>
      <c r="T696" s="7"/>
      <c r="U696" s="6"/>
    </row>
    <row r="697" spans="2:21">
      <c r="B697" s="6"/>
      <c r="C697" s="6"/>
      <c r="D697" s="6"/>
      <c r="E697" s="6"/>
      <c r="F697" s="7"/>
      <c r="G697" s="7"/>
      <c r="H697" s="7"/>
      <c r="I697" s="6"/>
      <c r="J697" s="7"/>
      <c r="K697" s="7"/>
      <c r="L697" s="7"/>
      <c r="M697" s="6"/>
      <c r="N697" s="7"/>
      <c r="O697" s="7"/>
      <c r="P697" s="7"/>
      <c r="Q697" s="6"/>
      <c r="R697" s="7"/>
      <c r="S697" s="7"/>
      <c r="T697" s="7"/>
      <c r="U697" s="6"/>
    </row>
    <row r="698" spans="2:21">
      <c r="B698" s="6"/>
      <c r="C698" s="6"/>
      <c r="D698" s="6"/>
      <c r="E698" s="6"/>
      <c r="F698" s="7"/>
      <c r="G698" s="7"/>
      <c r="H698" s="7"/>
      <c r="I698" s="6"/>
      <c r="J698" s="7"/>
      <c r="K698" s="7"/>
      <c r="L698" s="7"/>
      <c r="M698" s="6"/>
      <c r="N698" s="7"/>
      <c r="O698" s="7"/>
      <c r="P698" s="7"/>
      <c r="Q698" s="6"/>
      <c r="R698" s="7"/>
      <c r="S698" s="7"/>
      <c r="T698" s="7"/>
      <c r="U698" s="6"/>
    </row>
    <row r="699" spans="2:21">
      <c r="B699" s="6"/>
      <c r="C699" s="6"/>
      <c r="D699" s="6"/>
      <c r="E699" s="6"/>
      <c r="F699" s="7"/>
      <c r="G699" s="7"/>
      <c r="H699" s="7"/>
      <c r="I699" s="6"/>
      <c r="J699" s="7"/>
      <c r="K699" s="7"/>
      <c r="L699" s="7"/>
      <c r="M699" s="6"/>
      <c r="N699" s="7"/>
      <c r="O699" s="7"/>
      <c r="P699" s="7"/>
      <c r="Q699" s="6"/>
      <c r="R699" s="7"/>
      <c r="S699" s="7"/>
      <c r="T699" s="7"/>
      <c r="U699" s="6"/>
    </row>
    <row r="700" spans="2:21">
      <c r="B700" s="6"/>
      <c r="C700" s="6"/>
      <c r="D700" s="6"/>
      <c r="E700" s="6"/>
      <c r="F700" s="7"/>
      <c r="G700" s="7"/>
      <c r="H700" s="7"/>
      <c r="I700" s="6"/>
      <c r="J700" s="7"/>
      <c r="K700" s="7"/>
      <c r="L700" s="7"/>
      <c r="M700" s="6"/>
      <c r="N700" s="7"/>
      <c r="O700" s="7"/>
      <c r="P700" s="7"/>
      <c r="Q700" s="6"/>
      <c r="R700" s="7"/>
      <c r="S700" s="7"/>
      <c r="T700" s="7"/>
      <c r="U700" s="6"/>
    </row>
    <row r="701" spans="2:21">
      <c r="B701" s="6"/>
      <c r="C701" s="6"/>
      <c r="D701" s="6"/>
      <c r="E701" s="6"/>
      <c r="F701" s="7"/>
      <c r="G701" s="7"/>
      <c r="H701" s="7"/>
      <c r="I701" s="6"/>
      <c r="J701" s="7"/>
      <c r="K701" s="7"/>
      <c r="L701" s="7"/>
      <c r="M701" s="6"/>
      <c r="N701" s="7"/>
      <c r="O701" s="7"/>
      <c r="P701" s="7"/>
      <c r="Q701" s="6"/>
      <c r="R701" s="7"/>
      <c r="S701" s="7"/>
      <c r="T701" s="7"/>
      <c r="U701" s="6"/>
    </row>
    <row r="702" spans="2:21">
      <c r="B702" s="6"/>
      <c r="C702" s="6"/>
      <c r="D702" s="6"/>
      <c r="E702" s="6"/>
      <c r="F702" s="7"/>
      <c r="G702" s="7"/>
      <c r="H702" s="7"/>
      <c r="I702" s="6"/>
      <c r="J702" s="7"/>
      <c r="K702" s="7"/>
      <c r="L702" s="7"/>
      <c r="M702" s="6"/>
      <c r="N702" s="7"/>
      <c r="O702" s="7"/>
      <c r="P702" s="7"/>
      <c r="Q702" s="6"/>
      <c r="R702" s="7"/>
      <c r="S702" s="7"/>
      <c r="T702" s="7"/>
      <c r="U702" s="6"/>
    </row>
    <row r="703" spans="2:21">
      <c r="B703" s="6"/>
      <c r="C703" s="6"/>
      <c r="D703" s="6"/>
      <c r="E703" s="6"/>
      <c r="F703" s="7"/>
      <c r="G703" s="7"/>
      <c r="H703" s="7"/>
      <c r="I703" s="6"/>
      <c r="J703" s="7"/>
      <c r="K703" s="7"/>
      <c r="L703" s="7"/>
      <c r="M703" s="6"/>
      <c r="N703" s="7"/>
      <c r="O703" s="7"/>
      <c r="P703" s="7"/>
      <c r="Q703" s="6"/>
      <c r="R703" s="7"/>
      <c r="S703" s="7"/>
      <c r="T703" s="7"/>
      <c r="U703" s="6"/>
    </row>
    <row r="704" spans="2:21">
      <c r="B704" s="6"/>
      <c r="C704" s="6"/>
      <c r="D704" s="6"/>
      <c r="E704" s="6"/>
      <c r="F704" s="7"/>
      <c r="G704" s="7"/>
      <c r="H704" s="7"/>
      <c r="I704" s="6"/>
      <c r="J704" s="7"/>
      <c r="K704" s="7"/>
      <c r="L704" s="7"/>
      <c r="M704" s="6"/>
      <c r="N704" s="7"/>
      <c r="O704" s="7"/>
      <c r="P704" s="7"/>
      <c r="Q704" s="6"/>
      <c r="R704" s="7"/>
      <c r="S704" s="7"/>
      <c r="T704" s="7"/>
      <c r="U704" s="6"/>
    </row>
    <row r="705" spans="2:21">
      <c r="B705" s="6"/>
      <c r="C705" s="6"/>
      <c r="D705" s="6"/>
      <c r="E705" s="6"/>
      <c r="F705" s="7"/>
      <c r="G705" s="7"/>
      <c r="H705" s="7"/>
      <c r="I705" s="6"/>
      <c r="J705" s="7"/>
      <c r="K705" s="7"/>
      <c r="L705" s="7"/>
      <c r="M705" s="6"/>
      <c r="N705" s="7"/>
      <c r="O705" s="7"/>
      <c r="P705" s="7"/>
      <c r="Q705" s="6"/>
      <c r="R705" s="7"/>
      <c r="S705" s="7"/>
      <c r="T705" s="7"/>
      <c r="U705" s="6"/>
    </row>
    <row r="706" spans="2:21">
      <c r="B706" s="6"/>
      <c r="C706" s="6"/>
      <c r="D706" s="6"/>
      <c r="E706" s="6"/>
      <c r="F706" s="7"/>
      <c r="G706" s="7"/>
      <c r="H706" s="7"/>
      <c r="I706" s="6"/>
      <c r="J706" s="7"/>
      <c r="K706" s="7"/>
      <c r="L706" s="7"/>
      <c r="M706" s="6"/>
      <c r="N706" s="7"/>
      <c r="O706" s="7"/>
      <c r="P706" s="7"/>
      <c r="Q706" s="6"/>
      <c r="R706" s="7"/>
      <c r="S706" s="7"/>
      <c r="T706" s="7"/>
      <c r="U706" s="6"/>
    </row>
    <row r="707" spans="2:21">
      <c r="B707" s="6"/>
      <c r="C707" s="6"/>
      <c r="D707" s="6"/>
      <c r="E707" s="6"/>
      <c r="F707" s="7"/>
      <c r="G707" s="7"/>
      <c r="H707" s="7"/>
      <c r="I707" s="6"/>
      <c r="J707" s="7"/>
      <c r="K707" s="7"/>
      <c r="L707" s="7"/>
      <c r="M707" s="6"/>
      <c r="N707" s="7"/>
      <c r="O707" s="7"/>
      <c r="P707" s="7"/>
      <c r="Q707" s="6"/>
      <c r="R707" s="7"/>
      <c r="S707" s="7"/>
      <c r="T707" s="7"/>
      <c r="U707" s="6"/>
    </row>
    <row r="708" spans="2:21">
      <c r="B708" s="6"/>
      <c r="C708" s="6"/>
      <c r="D708" s="6"/>
      <c r="E708" s="6"/>
      <c r="F708" s="7"/>
      <c r="G708" s="7"/>
      <c r="H708" s="7"/>
      <c r="I708" s="6"/>
      <c r="J708" s="7"/>
      <c r="K708" s="7"/>
      <c r="L708" s="7"/>
      <c r="M708" s="6"/>
      <c r="N708" s="7"/>
      <c r="O708" s="7"/>
      <c r="P708" s="7"/>
      <c r="Q708" s="6"/>
      <c r="R708" s="7"/>
      <c r="S708" s="7"/>
      <c r="T708" s="7"/>
      <c r="U708" s="6"/>
    </row>
    <row r="709" spans="2:21">
      <c r="B709" s="6"/>
      <c r="C709" s="6"/>
      <c r="D709" s="6"/>
      <c r="E709" s="6"/>
      <c r="F709" s="7"/>
      <c r="G709" s="7"/>
      <c r="H709" s="7"/>
      <c r="I709" s="6"/>
      <c r="J709" s="7"/>
      <c r="K709" s="7"/>
      <c r="L709" s="7"/>
      <c r="M709" s="6"/>
      <c r="N709" s="7"/>
      <c r="O709" s="7"/>
      <c r="P709" s="7"/>
      <c r="Q709" s="6"/>
      <c r="R709" s="7"/>
      <c r="S709" s="7"/>
      <c r="T709" s="7"/>
      <c r="U709" s="6"/>
    </row>
    <row r="710" spans="2:21">
      <c r="B710" s="6"/>
      <c r="C710" s="6"/>
      <c r="D710" s="6"/>
      <c r="E710" s="6"/>
      <c r="F710" s="7"/>
      <c r="G710" s="7"/>
      <c r="H710" s="7"/>
      <c r="I710" s="6"/>
      <c r="J710" s="7"/>
      <c r="K710" s="7"/>
      <c r="L710" s="7"/>
      <c r="M710" s="6"/>
      <c r="N710" s="7"/>
      <c r="O710" s="7"/>
      <c r="P710" s="7"/>
      <c r="Q710" s="6"/>
      <c r="R710" s="7"/>
      <c r="S710" s="7"/>
      <c r="T710" s="7"/>
      <c r="U710" s="6"/>
    </row>
    <row r="711" spans="2:21">
      <c r="B711" s="6"/>
      <c r="C711" s="6"/>
      <c r="D711" s="6"/>
      <c r="E711" s="6"/>
      <c r="F711" s="7"/>
      <c r="G711" s="7"/>
      <c r="H711" s="7"/>
      <c r="I711" s="6"/>
      <c r="J711" s="7"/>
      <c r="K711" s="7"/>
      <c r="L711" s="7"/>
      <c r="M711" s="6"/>
      <c r="N711" s="7"/>
      <c r="O711" s="7"/>
      <c r="P711" s="7"/>
      <c r="Q711" s="6"/>
      <c r="R711" s="7"/>
      <c r="S711" s="7"/>
      <c r="T711" s="7"/>
      <c r="U711" s="6"/>
    </row>
    <row r="712" spans="2:21">
      <c r="B712" s="6"/>
      <c r="C712" s="6"/>
      <c r="D712" s="6"/>
      <c r="E712" s="6"/>
      <c r="F712" s="7"/>
      <c r="G712" s="7"/>
      <c r="H712" s="7"/>
      <c r="I712" s="6"/>
      <c r="J712" s="7"/>
      <c r="K712" s="7"/>
      <c r="L712" s="7"/>
      <c r="M712" s="6"/>
      <c r="N712" s="7"/>
      <c r="O712" s="7"/>
      <c r="P712" s="7"/>
      <c r="Q712" s="6"/>
      <c r="R712" s="7"/>
      <c r="S712" s="7"/>
      <c r="T712" s="7"/>
      <c r="U712" s="6"/>
    </row>
    <row r="713" spans="2:21">
      <c r="B713" s="6"/>
      <c r="C713" s="6"/>
      <c r="D713" s="6"/>
      <c r="E713" s="6"/>
      <c r="F713" s="7"/>
      <c r="G713" s="7"/>
      <c r="H713" s="7"/>
      <c r="I713" s="6"/>
      <c r="J713" s="7"/>
      <c r="K713" s="7"/>
      <c r="L713" s="7"/>
      <c r="M713" s="6"/>
      <c r="N713" s="7"/>
      <c r="O713" s="7"/>
      <c r="P713" s="7"/>
      <c r="Q713" s="6"/>
      <c r="R713" s="7"/>
      <c r="S713" s="7"/>
      <c r="T713" s="7"/>
      <c r="U713" s="6"/>
    </row>
    <row r="714" spans="2:21">
      <c r="B714" s="6"/>
      <c r="C714" s="6"/>
      <c r="D714" s="6"/>
      <c r="E714" s="6"/>
      <c r="F714" s="7"/>
      <c r="G714" s="7"/>
      <c r="H714" s="7"/>
      <c r="I714" s="6"/>
      <c r="J714" s="7"/>
      <c r="K714" s="7"/>
      <c r="L714" s="7"/>
      <c r="M714" s="6"/>
      <c r="N714" s="7"/>
      <c r="O714" s="7"/>
      <c r="P714" s="7"/>
      <c r="Q714" s="6"/>
      <c r="R714" s="7"/>
      <c r="S714" s="7"/>
      <c r="T714" s="7"/>
      <c r="U714" s="6"/>
    </row>
    <row r="715" spans="2:21">
      <c r="B715" s="6"/>
      <c r="C715" s="6"/>
      <c r="D715" s="6"/>
      <c r="E715" s="6"/>
      <c r="F715" s="7"/>
      <c r="G715" s="7"/>
      <c r="H715" s="7"/>
      <c r="I715" s="6"/>
      <c r="J715" s="7"/>
      <c r="K715" s="7"/>
      <c r="L715" s="7"/>
      <c r="M715" s="6"/>
      <c r="N715" s="7"/>
      <c r="O715" s="7"/>
      <c r="P715" s="7"/>
      <c r="Q715" s="6"/>
      <c r="R715" s="7"/>
      <c r="S715" s="7"/>
      <c r="T715" s="7"/>
      <c r="U715" s="6"/>
    </row>
    <row r="716" spans="2:21">
      <c r="B716" s="6"/>
      <c r="C716" s="6"/>
      <c r="D716" s="6"/>
      <c r="E716" s="6"/>
      <c r="F716" s="7"/>
      <c r="G716" s="7"/>
      <c r="H716" s="7"/>
      <c r="I716" s="6"/>
      <c r="J716" s="7"/>
      <c r="K716" s="7"/>
      <c r="L716" s="7"/>
      <c r="M716" s="6"/>
      <c r="N716" s="7"/>
      <c r="O716" s="7"/>
      <c r="P716" s="7"/>
      <c r="Q716" s="6"/>
      <c r="R716" s="7"/>
      <c r="S716" s="7"/>
      <c r="T716" s="7"/>
      <c r="U716" s="6"/>
    </row>
    <row r="717" spans="2:21">
      <c r="B717" s="6"/>
      <c r="C717" s="6"/>
      <c r="D717" s="6"/>
      <c r="E717" s="6"/>
      <c r="F717" s="7"/>
      <c r="G717" s="7"/>
      <c r="H717" s="7"/>
      <c r="I717" s="6"/>
      <c r="J717" s="7"/>
      <c r="K717" s="7"/>
      <c r="L717" s="7"/>
      <c r="M717" s="6"/>
      <c r="N717" s="7"/>
      <c r="O717" s="7"/>
      <c r="P717" s="7"/>
      <c r="Q717" s="6"/>
      <c r="R717" s="7"/>
      <c r="S717" s="7"/>
      <c r="T717" s="7"/>
      <c r="U717" s="6"/>
    </row>
    <row r="718" spans="2:21">
      <c r="B718" s="6"/>
      <c r="C718" s="6"/>
      <c r="D718" s="6"/>
      <c r="E718" s="6"/>
      <c r="F718" s="7"/>
      <c r="G718" s="7"/>
      <c r="H718" s="7"/>
      <c r="I718" s="6"/>
      <c r="J718" s="7"/>
      <c r="K718" s="7"/>
      <c r="L718" s="7"/>
      <c r="M718" s="6"/>
      <c r="N718" s="7"/>
      <c r="O718" s="7"/>
      <c r="P718" s="7"/>
      <c r="Q718" s="6"/>
      <c r="R718" s="7"/>
      <c r="S718" s="7"/>
      <c r="T718" s="7"/>
      <c r="U718" s="6"/>
    </row>
    <row r="719" spans="2:21">
      <c r="B719" s="6"/>
      <c r="C719" s="6"/>
      <c r="D719" s="6"/>
      <c r="E719" s="6"/>
      <c r="F719" s="7"/>
      <c r="G719" s="7"/>
      <c r="H719" s="7"/>
      <c r="I719" s="6"/>
      <c r="J719" s="7"/>
      <c r="K719" s="7"/>
      <c r="L719" s="7"/>
      <c r="M719" s="6"/>
      <c r="N719" s="7"/>
      <c r="O719" s="7"/>
      <c r="P719" s="7"/>
      <c r="Q719" s="6"/>
      <c r="R719" s="7"/>
      <c r="S719" s="7"/>
      <c r="T719" s="7"/>
      <c r="U719" s="6"/>
    </row>
    <row r="720" spans="2:21">
      <c r="B720" s="6"/>
      <c r="C720" s="6"/>
      <c r="D720" s="6"/>
      <c r="E720" s="6"/>
      <c r="F720" s="7"/>
      <c r="G720" s="7"/>
      <c r="H720" s="7"/>
      <c r="I720" s="6"/>
      <c r="J720" s="7"/>
      <c r="K720" s="7"/>
      <c r="L720" s="7"/>
      <c r="M720" s="6"/>
      <c r="N720" s="7"/>
      <c r="O720" s="7"/>
      <c r="P720" s="7"/>
      <c r="Q720" s="6"/>
      <c r="R720" s="7"/>
      <c r="S720" s="7"/>
      <c r="T720" s="7"/>
      <c r="U720" s="6"/>
    </row>
    <row r="721" spans="2:21">
      <c r="B721" s="6"/>
      <c r="C721" s="6"/>
      <c r="D721" s="6"/>
      <c r="E721" s="6"/>
      <c r="F721" s="7"/>
      <c r="G721" s="7"/>
      <c r="H721" s="7"/>
      <c r="I721" s="6"/>
      <c r="J721" s="7"/>
      <c r="K721" s="7"/>
      <c r="L721" s="7"/>
      <c r="M721" s="6"/>
      <c r="N721" s="7"/>
      <c r="O721" s="7"/>
      <c r="P721" s="7"/>
      <c r="Q721" s="6"/>
      <c r="R721" s="7"/>
      <c r="S721" s="7"/>
      <c r="T721" s="7"/>
      <c r="U721" s="6"/>
    </row>
    <row r="722" spans="2:21">
      <c r="B722" s="6"/>
      <c r="C722" s="6"/>
      <c r="D722" s="6"/>
      <c r="E722" s="6"/>
      <c r="F722" s="7"/>
      <c r="G722" s="7"/>
      <c r="H722" s="7"/>
      <c r="I722" s="6"/>
      <c r="J722" s="7"/>
      <c r="K722" s="7"/>
      <c r="L722" s="7"/>
      <c r="M722" s="6"/>
      <c r="N722" s="7"/>
      <c r="O722" s="7"/>
      <c r="P722" s="7"/>
      <c r="Q722" s="6"/>
      <c r="R722" s="7"/>
      <c r="S722" s="7"/>
      <c r="T722" s="7"/>
      <c r="U722" s="6"/>
    </row>
  </sheetData>
  <mergeCells count="4">
    <mergeCell ref="C6:F6"/>
    <mergeCell ref="C24:E24"/>
    <mergeCell ref="C32:E32"/>
    <mergeCell ref="C39:E39"/>
  </mergeCells>
  <pageMargins left="0.7" right="0.7" top="0.75" bottom="0.75" header="0.3" footer="0.3"/>
  <pageSetup paperSize="9" orientation="portrait" verticalDpi="0" r:id="rId1"/>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Bidet toilet</vt:lpstr>
      <vt:lpstr>Method</vt:lpstr>
      <vt:lpstr>Print version</vt:lpstr>
      <vt:lpstr>Simple TCO</vt:lpstr>
      <vt:lpstr>'Print version'!Print_Area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2018-01-22T10:38:08Z</dcterms:modified>
</cp:coreProperties>
</file>